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NA\CNA Literature\Order Forms\"/>
    </mc:Choice>
  </mc:AlternateContent>
  <xr:revisionPtr revIDLastSave="0" documentId="13_ncr:1_{D64DE029-1657-4E64-967C-C814A6E691C3}" xr6:coauthVersionLast="47" xr6:coauthVersionMax="47" xr10:uidLastSave="{00000000-0000-0000-0000-000000000000}"/>
  <bookViews>
    <workbookView xWindow="-120" yWindow="-120" windowWidth="24240" windowHeight="13140" tabRatio="536" xr2:uid="{00000000-000D-0000-FFFF-FFFF00000000}"/>
  </bookViews>
  <sheets>
    <sheet name="2024 Lit Order Form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" l="1"/>
  <c r="E47" i="5"/>
  <c r="E46" i="5"/>
  <c r="E45" i="5"/>
  <c r="E44" i="5"/>
  <c r="E43" i="5"/>
  <c r="E42" i="5"/>
  <c r="E40" i="5"/>
  <c r="E39" i="5"/>
  <c r="E38" i="5"/>
  <c r="E37" i="5"/>
  <c r="E36" i="5"/>
  <c r="E35" i="5"/>
  <c r="E33" i="5"/>
  <c r="E32" i="5"/>
  <c r="E26" i="5"/>
  <c r="E28" i="5"/>
  <c r="E29" i="5"/>
  <c r="E30" i="5"/>
  <c r="E31" i="5"/>
  <c r="E48" i="5"/>
  <c r="E49" i="5"/>
  <c r="E50" i="5"/>
  <c r="E51" i="5"/>
  <c r="E52" i="5"/>
  <c r="E84" i="5" l="1"/>
  <c r="E85" i="5"/>
  <c r="E86" i="5"/>
  <c r="E87" i="5"/>
  <c r="E88" i="5"/>
  <c r="E89" i="5"/>
  <c r="E90" i="5"/>
  <c r="E91" i="5"/>
  <c r="E92" i="5"/>
  <c r="E93" i="5"/>
  <c r="E83" i="5"/>
  <c r="E82" i="5"/>
  <c r="E81" i="5"/>
  <c r="E80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J29" i="5" s="1"/>
  <c r="J31" i="5" s="1"/>
  <c r="E14" i="5"/>
  <c r="E15" i="5"/>
  <c r="E16" i="5"/>
  <c r="E17" i="5"/>
  <c r="E18" i="5"/>
  <c r="E19" i="5"/>
  <c r="E20" i="5"/>
  <c r="E21" i="5"/>
  <c r="E22" i="5"/>
  <c r="E23" i="5"/>
  <c r="E24" i="5"/>
  <c r="K97" i="5"/>
  <c r="K95" i="5"/>
  <c r="K93" i="5"/>
  <c r="H92" i="5"/>
  <c r="K91" i="5"/>
  <c r="K89" i="5"/>
  <c r="K87" i="5"/>
  <c r="K85" i="5"/>
  <c r="K81" i="5"/>
  <c r="K80" i="5"/>
  <c r="K79" i="5"/>
  <c r="K78" i="5"/>
  <c r="K77" i="5"/>
  <c r="K76" i="5"/>
  <c r="K73" i="5"/>
  <c r="K72" i="5"/>
  <c r="K71" i="5"/>
  <c r="K70" i="5"/>
  <c r="K69" i="5"/>
  <c r="K68" i="5"/>
  <c r="K63" i="5"/>
  <c r="K62" i="5"/>
  <c r="K61" i="5"/>
  <c r="K60" i="5"/>
  <c r="K59" i="5"/>
  <c r="K58" i="5"/>
  <c r="K57" i="5"/>
  <c r="K56" i="5"/>
  <c r="K55" i="5"/>
  <c r="E6" i="5"/>
  <c r="E13" i="5"/>
  <c r="E12" i="5"/>
  <c r="E11" i="5"/>
  <c r="E10" i="5"/>
  <c r="E9" i="5"/>
  <c r="E8" i="5"/>
  <c r="E7" i="5"/>
  <c r="E5" i="5"/>
  <c r="E4" i="5"/>
  <c r="E3" i="5"/>
</calcChain>
</file>

<file path=xl/sharedStrings.xml><?xml version="1.0" encoding="utf-8"?>
<sst xmlns="http://schemas.openxmlformats.org/spreadsheetml/2006/main" count="210" uniqueCount="170">
  <si>
    <t>30 Days</t>
  </si>
  <si>
    <t xml:space="preserve">60 Days </t>
  </si>
  <si>
    <t xml:space="preserve">90 Days </t>
  </si>
  <si>
    <t>6 Months</t>
  </si>
  <si>
    <t xml:space="preserve">9 Months </t>
  </si>
  <si>
    <t xml:space="preserve">18 Months </t>
  </si>
  <si>
    <t>1 Year</t>
  </si>
  <si>
    <t>Welcome</t>
  </si>
  <si>
    <t xml:space="preserve">Months </t>
  </si>
  <si>
    <t>Year</t>
  </si>
  <si>
    <t>Group Business Meetings</t>
  </si>
  <si>
    <t>Disruptive and Violent Behavior</t>
  </si>
  <si>
    <t>NA Groups and Medication</t>
  </si>
  <si>
    <t>Principles and Leadership in NA Service</t>
  </si>
  <si>
    <t>Social Media and Our Guiding Principles</t>
  </si>
  <si>
    <r>
      <t>Just For Today</t>
    </r>
    <r>
      <rPr>
        <sz val="10"/>
        <rFont val="Arial"/>
        <family val="2"/>
      </rPr>
      <t xml:space="preserve"> (SC)</t>
    </r>
  </si>
  <si>
    <r>
      <t xml:space="preserve">Sponsorship Book </t>
    </r>
    <r>
      <rPr>
        <sz val="10"/>
        <rFont val="Arial"/>
        <family val="2"/>
      </rPr>
      <t>(SC)</t>
    </r>
  </si>
  <si>
    <r>
      <t xml:space="preserve">Step Working Guide </t>
    </r>
    <r>
      <rPr>
        <sz val="10"/>
        <rFont val="Arial"/>
        <family val="2"/>
      </rPr>
      <t>(SC)</t>
    </r>
  </si>
  <si>
    <t xml:space="preserve">Twelve Concepts of NA </t>
  </si>
  <si>
    <t>Introductory Guide to NA</t>
  </si>
  <si>
    <t>NA White Booklet</t>
  </si>
  <si>
    <r>
      <t xml:space="preserve">NA White Booklet </t>
    </r>
    <r>
      <rPr>
        <sz val="10"/>
        <rFont val="Arial"/>
        <family val="2"/>
      </rPr>
      <t>(Large Print)</t>
    </r>
  </si>
  <si>
    <t>The Group Booklet</t>
  </si>
  <si>
    <t>Behind the Walls</t>
  </si>
  <si>
    <t>In Times of Illness</t>
  </si>
  <si>
    <t>NA: A Resource in Your Community</t>
  </si>
  <si>
    <r>
      <t>Group Readings</t>
    </r>
    <r>
      <rPr>
        <sz val="10"/>
        <rFont val="Arial"/>
        <family val="2"/>
      </rPr>
      <t xml:space="preserve"> (Fold-out Wallet Card)</t>
    </r>
  </si>
  <si>
    <r>
      <t>Group Readings</t>
    </r>
    <r>
      <rPr>
        <sz val="10"/>
        <rFont val="Arial"/>
        <family val="2"/>
      </rPr>
      <t xml:space="preserve"> (Set of 7) 8 1/2" x 11"</t>
    </r>
  </si>
  <si>
    <t>Treasurer's Handbook</t>
  </si>
  <si>
    <t>Group Treasurer's Workbook</t>
  </si>
  <si>
    <t>IP #1   Who, What, How, and Why</t>
  </si>
  <si>
    <t>IP #2   The Group</t>
  </si>
  <si>
    <t>IP #5   Another Look</t>
  </si>
  <si>
    <t>IP #6   Recovery and Relapse</t>
  </si>
  <si>
    <t>IP #7   Am I an Addict?</t>
  </si>
  <si>
    <t>IP #8   Just For Today</t>
  </si>
  <si>
    <t>IP #9   Living the Program</t>
  </si>
  <si>
    <t>IP #10 Working Step Four in NA</t>
  </si>
  <si>
    <t>IP #11 Sponsorship</t>
  </si>
  <si>
    <t>IP #12 The Triangle of Self-Obsession</t>
  </si>
  <si>
    <t>IP #14 One Addict's Experience</t>
  </si>
  <si>
    <t>IP #15 PI and the NA Member</t>
  </si>
  <si>
    <t>IP #16 For the Newcomer</t>
  </si>
  <si>
    <t>IP #17 For Those in Treatment</t>
  </si>
  <si>
    <t>IP #19 Self-Acceptance</t>
  </si>
  <si>
    <t>IP #20 H&amp;I and the NA Member</t>
  </si>
  <si>
    <t>IP #21 The Loner</t>
  </si>
  <si>
    <t>IP #22 Welcome to NA</t>
  </si>
  <si>
    <t>IP #23 Staying Clean on the Outside</t>
  </si>
  <si>
    <t>IP #24 Money Matters: Self-Support</t>
  </si>
  <si>
    <t>IP #26 Accessibility/Additional Needs</t>
  </si>
  <si>
    <t>IP #27 For Parents/Guardians</t>
  </si>
  <si>
    <t>IP #28 Funding NA Services</t>
  </si>
  <si>
    <t>IP #29 An Introduction to NA Meetings</t>
  </si>
  <si>
    <t>IP #30 Mental Health in Recovery</t>
  </si>
  <si>
    <t>Public Relations Handbook</t>
  </si>
  <si>
    <t>Guide to World Services</t>
  </si>
  <si>
    <t>Guide to Phoneline Service</t>
  </si>
  <si>
    <t>Guide to Local Services</t>
  </si>
  <si>
    <t>Outreach Resource Information</t>
  </si>
  <si>
    <t>Additional Needs Resource Info</t>
  </si>
  <si>
    <t>Institutional Group Guide</t>
  </si>
  <si>
    <t>Information About NA</t>
  </si>
  <si>
    <t>Planning Basics</t>
  </si>
  <si>
    <t>Handbook for NA Newsletters</t>
  </si>
  <si>
    <t>Membership Survey</t>
  </si>
  <si>
    <t>IP #13 By/For Young Addicts</t>
  </si>
  <si>
    <r>
      <t>Basic Text - 6th ed.</t>
    </r>
    <r>
      <rPr>
        <sz val="10"/>
        <rFont val="Arial"/>
        <family val="2"/>
      </rPr>
      <t xml:space="preserve"> (Large Print) (SC)</t>
    </r>
  </si>
  <si>
    <r>
      <t>Basic Text - 6th ed.</t>
    </r>
    <r>
      <rPr>
        <sz val="10"/>
        <rFont val="Arial"/>
        <family val="2"/>
      </rPr>
      <t xml:space="preserve"> (Line Numbered) (SC)</t>
    </r>
  </si>
  <si>
    <r>
      <t xml:space="preserve">20 Things to Do </t>
    </r>
    <r>
      <rPr>
        <sz val="9"/>
        <rFont val="Arial"/>
        <family val="2"/>
      </rPr>
      <t>Before Taking That First Drug</t>
    </r>
  </si>
  <si>
    <t>TYPE</t>
  </si>
  <si>
    <t>Colour</t>
  </si>
  <si>
    <t>Please enter the required year for medallions</t>
  </si>
  <si>
    <t>WHT</t>
  </si>
  <si>
    <t>ORN</t>
  </si>
  <si>
    <t>GRN</t>
  </si>
  <si>
    <t>RED</t>
  </si>
  <si>
    <t>BLU</t>
  </si>
  <si>
    <t>YEL</t>
  </si>
  <si>
    <t>GLO</t>
  </si>
  <si>
    <t>GRY</t>
  </si>
  <si>
    <t>BLK</t>
  </si>
  <si>
    <t>CNA Meeting Lists</t>
  </si>
  <si>
    <t>Qty</t>
  </si>
  <si>
    <t>Price</t>
  </si>
  <si>
    <t>Total</t>
  </si>
  <si>
    <t>NA &amp; Persons Receiving Med Assisted Treat</t>
  </si>
  <si>
    <r>
      <t>Group Trusted Servants:</t>
    </r>
    <r>
      <rPr>
        <sz val="10"/>
        <rFont val="Arial"/>
        <family val="2"/>
      </rPr>
      <t xml:space="preserve"> Roles &amp; Resp</t>
    </r>
  </si>
  <si>
    <t>Keytags</t>
  </si>
  <si>
    <t>Group Supplies</t>
  </si>
  <si>
    <t>Service Pamphlets</t>
  </si>
  <si>
    <t>Bronze Medallions</t>
  </si>
  <si>
    <r>
      <t xml:space="preserve">Tri-plate Medallions </t>
    </r>
    <r>
      <rPr>
        <b/>
        <i/>
        <sz val="10"/>
        <color rgb="FFFF0000"/>
        <rFont val="Arial"/>
        <family val="2"/>
      </rPr>
      <t>(Special Order)</t>
    </r>
  </si>
  <si>
    <t>Information Pamphlets</t>
  </si>
  <si>
    <t>Address:</t>
  </si>
  <si>
    <t>City:</t>
  </si>
  <si>
    <t>Postal Code:</t>
  </si>
  <si>
    <t>Contact:</t>
  </si>
  <si>
    <t>Group:</t>
  </si>
  <si>
    <t>Phone:</t>
  </si>
  <si>
    <t>Email:</t>
  </si>
  <si>
    <t>Date:</t>
  </si>
  <si>
    <t>Page 2 Total:</t>
  </si>
  <si>
    <t>Page 1 Total:</t>
  </si>
  <si>
    <t>Living Clean Commemorative edition</t>
  </si>
  <si>
    <t>Basic Text Gift edition</t>
  </si>
  <si>
    <t>Guiding Principles Gift edition</t>
  </si>
  <si>
    <t>60th Anniversary NA White Book</t>
  </si>
  <si>
    <t>Sponsorship Medallion &amp; Keychain Holder</t>
  </si>
  <si>
    <t>A Spiritual Principle a Day (SC)</t>
  </si>
  <si>
    <t>Type</t>
  </si>
  <si>
    <t>NA Mug</t>
  </si>
  <si>
    <t>Central Nova Area Literature Price List</t>
  </si>
  <si>
    <t>2.  Total due is Order Total + shipping charges (If applicable).</t>
  </si>
  <si>
    <t>Order Total:</t>
  </si>
  <si>
    <r>
      <rPr>
        <sz val="10"/>
        <rFont val="Arial"/>
        <family val="2"/>
      </rPr>
      <t xml:space="preserve">1.  </t>
    </r>
    <r>
      <rPr>
        <u/>
        <sz val="10"/>
        <rFont val="Arial"/>
        <family val="2"/>
      </rPr>
      <t>PRICES ARE SUBJECT TO CHANGE WITHOUT NOTICE</t>
    </r>
  </si>
  <si>
    <t>Questions?  Please contact us at literaturechaircnana@gmail.com.  Please don't hesitate to offer suggestions to improve service.</t>
  </si>
  <si>
    <t>This order form may be found on the SERVICE page at centralnovaarea.ca</t>
  </si>
  <si>
    <t>Thank you for your order and thank you for letting us be of service.  Go to na.org for more info.</t>
  </si>
  <si>
    <r>
      <t>Stainless Steel Laser-Etched Medallions</t>
    </r>
    <r>
      <rPr>
        <b/>
        <sz val="9"/>
        <color rgb="FFFF0000"/>
        <rFont val="Arial"/>
        <family val="2"/>
      </rPr>
      <t xml:space="preserve"> </t>
    </r>
    <r>
      <rPr>
        <b/>
        <i/>
        <sz val="9"/>
        <color rgb="FFFF0000"/>
        <rFont val="Arial"/>
        <family val="2"/>
      </rPr>
      <t>(Sp Ord)</t>
    </r>
  </si>
  <si>
    <t>Literature Committee use only</t>
  </si>
  <si>
    <t>Books/Booklets - Hard Cover, Soft Cover</t>
  </si>
  <si>
    <t>12 Traditions Bookmark Set (Trad 1-12)</t>
  </si>
  <si>
    <r>
      <rPr>
        <sz val="10"/>
        <rFont val="Arial"/>
        <family val="2"/>
      </rPr>
      <t>12 Trad Bookmark</t>
    </r>
    <r>
      <rPr>
        <sz val="9"/>
        <rFont val="Arial"/>
        <family val="2"/>
      </rPr>
      <t xml:space="preserve"> - each non-specific Trad only</t>
    </r>
  </si>
  <si>
    <t>&lt;</t>
  </si>
  <si>
    <t>Multi years</t>
  </si>
  <si>
    <t>PINK pearl/gold</t>
  </si>
  <si>
    <t>BLACK silver/gold</t>
  </si>
  <si>
    <t>PURPLE dkblue/blk</t>
  </si>
  <si>
    <t>VIOLET pearl/blk</t>
  </si>
  <si>
    <t xml:space="preserve">BLUE pearl/blk </t>
  </si>
  <si>
    <t xml:space="preserve">RED pearl/blk </t>
  </si>
  <si>
    <t>ORANGE blk/pearl</t>
  </si>
  <si>
    <r>
      <t>Miracles Happen</t>
    </r>
    <r>
      <rPr>
        <i/>
        <sz val="10"/>
        <rFont val="Arial"/>
        <family val="2"/>
      </rPr>
      <t xml:space="preserve"> (the early history of NA)</t>
    </r>
  </si>
  <si>
    <t>4.  Ensure sufficient funds for cheque payment (NSF charges apply).</t>
  </si>
  <si>
    <t>Invoice #</t>
  </si>
  <si>
    <t>Selected                                by</t>
  </si>
  <si>
    <t>Double-                                  checked by</t>
  </si>
  <si>
    <t>1. Cheque #</t>
  </si>
  <si>
    <t>2.Cash</t>
  </si>
  <si>
    <t>Poster Set (12S/12T/12C/Ser/JFT/3rd/Gratitude)</t>
  </si>
  <si>
    <t>3. E-trans</t>
  </si>
  <si>
    <t>Payment received by</t>
  </si>
  <si>
    <t>Payment received date</t>
  </si>
  <si>
    <r>
      <rPr>
        <sz val="10"/>
        <rFont val="Arial"/>
        <family val="2"/>
      </rPr>
      <t xml:space="preserve">Individual posters - 12S/12T/12C $7.00.     </t>
    </r>
    <r>
      <rPr>
        <sz val="8.8000000000000007"/>
        <rFont val="Arial"/>
        <family val="2"/>
      </rPr>
      <t>Serenity prayer/JFT/3rd Step/Gratitude prayer $4.00.</t>
    </r>
  </si>
  <si>
    <t>Invoiced                           by</t>
  </si>
  <si>
    <t>Anniversary Cards (14 types w/envelope)</t>
  </si>
  <si>
    <r>
      <t xml:space="preserve">6.  </t>
    </r>
    <r>
      <rPr>
        <u/>
        <sz val="10"/>
        <rFont val="Arial"/>
        <family val="2"/>
      </rPr>
      <t>Ensure</t>
    </r>
    <r>
      <rPr>
        <sz val="10"/>
        <rFont val="Arial"/>
        <family val="2"/>
      </rPr>
      <t xml:space="preserve"> you get a receipt when receiving your order. Check order for completeness before accepting.</t>
    </r>
  </si>
  <si>
    <t>NA Survival Kit</t>
  </si>
  <si>
    <t>Virtual Meeting Basics</t>
  </si>
  <si>
    <r>
      <t xml:space="preserve">Service Handbooks/Guides </t>
    </r>
    <r>
      <rPr>
        <b/>
        <i/>
        <sz val="8.5"/>
        <color rgb="FFFF0000"/>
        <rFont val="Arial"/>
        <family val="2"/>
      </rPr>
      <t>(may be Special Order)</t>
    </r>
  </si>
  <si>
    <t>PR Basics</t>
  </si>
  <si>
    <t>H&amp;I Basics</t>
  </si>
  <si>
    <t>Phoneline Basics</t>
  </si>
  <si>
    <r>
      <t xml:space="preserve">Allow 4-6 weeks for delivery of special orders.                           </t>
    </r>
    <r>
      <rPr>
        <b/>
        <i/>
        <sz val="9"/>
        <rFont val="Arial"/>
        <family val="2"/>
      </rPr>
      <t>Plan your order accordingly.</t>
    </r>
  </si>
  <si>
    <t>limited years available</t>
  </si>
  <si>
    <r>
      <t xml:space="preserve">Method of payment </t>
    </r>
    <r>
      <rPr>
        <sz val="9"/>
        <rFont val="Aptos Narrow"/>
        <family val="2"/>
      </rPr>
      <t>→</t>
    </r>
  </si>
  <si>
    <r>
      <t xml:space="preserve">Effective: </t>
    </r>
    <r>
      <rPr>
        <b/>
        <sz val="10.5"/>
        <rFont val="Arial"/>
        <family val="2"/>
      </rPr>
      <t>01 Jan 2026</t>
    </r>
    <r>
      <rPr>
        <b/>
        <sz val="10"/>
        <rFont val="Arial"/>
        <family val="2"/>
      </rPr>
      <t xml:space="preserve">      </t>
    </r>
    <r>
      <rPr>
        <i/>
        <sz val="10"/>
        <rFont val="Arial"/>
        <family val="2"/>
      </rPr>
      <t>do not use older forms</t>
    </r>
  </si>
  <si>
    <t>Group Treasurer's Record Pad (13 months)</t>
  </si>
  <si>
    <t>Basic Library (BT,H&amp;W,GP,LC,JFT,Spad)(SC)</t>
  </si>
  <si>
    <r>
      <t>Specialty Items</t>
    </r>
    <r>
      <rPr>
        <b/>
        <i/>
        <sz val="9"/>
        <color rgb="FFFF0000"/>
        <rFont val="Arial"/>
        <family val="2"/>
      </rPr>
      <t xml:space="preserve"> (may be Special Order)</t>
    </r>
  </si>
  <si>
    <t>Basic Text - 6th edition (HC or SC)</t>
  </si>
  <si>
    <t>It Works: How and Why (HC or SC)</t>
  </si>
  <si>
    <t>Living Clean the Journey Continues (HC or SC)</t>
  </si>
  <si>
    <t>Guiding Principles (HC or SC)</t>
  </si>
  <si>
    <t>3.  Payment is by cash, cheque or money order (payable to "CNALC" or "CNA Literature"), e-transfer to literaturechaircnana@gmail.com, or via Square debit/credit (available at CNA events where literature is sold).</t>
  </si>
  <si>
    <r>
      <t xml:space="preserve">5.  </t>
    </r>
    <r>
      <rPr>
        <u/>
        <sz val="10"/>
        <rFont val="Arial"/>
        <family val="2"/>
      </rPr>
      <t>ALL special order payments are due</t>
    </r>
    <r>
      <rPr>
        <sz val="10"/>
        <rFont val="Arial"/>
        <family val="2"/>
      </rPr>
      <t xml:space="preserve"> prior to Lit ordering from NAWS.</t>
    </r>
  </si>
  <si>
    <t>See "Important Information" on the back.</t>
  </si>
  <si>
    <r>
      <rPr>
        <b/>
        <sz val="11"/>
        <rFont val="Arial"/>
        <family val="2"/>
      </rPr>
      <t>Ordering literature is as easy as 1-2-3.</t>
    </r>
    <r>
      <rPr>
        <sz val="10"/>
        <rFont val="Arial"/>
        <family val="2"/>
      </rPr>
      <t xml:space="preserve">       </t>
    </r>
    <r>
      <rPr>
        <b/>
        <sz val="10"/>
        <rFont val="Arial"/>
        <family val="2"/>
      </rPr>
      <t xml:space="preserve"> 1.</t>
    </r>
    <r>
      <rPr>
        <sz val="10"/>
        <rFont val="Arial"/>
        <family val="2"/>
      </rPr>
      <t xml:space="preserve"> Fill out this form. Costs are auto-tabulated. Required contact data is shaded in YELLOW.             If order is to be shipped, fill in address info &amp; let us know via email.                                                           </t>
    </r>
    <r>
      <rPr>
        <b/>
        <sz val="10"/>
        <rFont val="Arial"/>
        <family val="2"/>
      </rPr>
      <t xml:space="preserve"> 2.</t>
    </r>
    <r>
      <rPr>
        <sz val="10"/>
        <rFont val="Arial"/>
        <family val="2"/>
      </rPr>
      <t xml:space="preserve"> Save the filled form &amp; attach it to an email to</t>
    </r>
    <r>
      <rPr>
        <b/>
        <sz val="10"/>
        <rFont val="Arial"/>
        <family val="2"/>
      </rPr>
      <t xml:space="preserve"> literaturechaircnana@gmail.com</t>
    </r>
    <r>
      <rPr>
        <sz val="10"/>
        <rFont val="Arial"/>
        <family val="2"/>
      </rPr>
      <t xml:space="preserve">.                        </t>
    </r>
    <r>
      <rPr>
        <b/>
        <sz val="10"/>
        <rFont val="Arial"/>
        <family val="2"/>
      </rPr>
      <t>3.</t>
    </r>
    <r>
      <rPr>
        <sz val="10"/>
        <rFont val="Arial"/>
        <family val="2"/>
      </rPr>
      <t xml:space="preserve"> We'll advise you of order status &amp; payments (if shipping is required).</t>
    </r>
  </si>
  <si>
    <t>IMPORTANT  INFORMATION  -  IMPORTANT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</si>
</sst>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.00"/>
    <numFmt numFmtId="165" formatCode="&quot;$&quot;#,##0.00"/>
    <numFmt numFmtId="166" formatCode="[$-F800]dddd\,\ mmmm\ dd\,\ yyyy"/>
  </numFmts>
  <fonts count="22" x14ac:knownFonts="1"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0"/>
      <color rgb="FFFF000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i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.8000000000000007"/>
      <name val="Arial"/>
      <family val="2"/>
    </font>
    <font>
      <sz val="14"/>
      <name val="Arial"/>
      <family val="2"/>
    </font>
    <font>
      <b/>
      <sz val="8.5"/>
      <name val="Arial"/>
      <family val="2"/>
    </font>
    <font>
      <b/>
      <i/>
      <sz val="8.5"/>
      <color rgb="FFFF0000"/>
      <name val="Arial"/>
      <family val="2"/>
    </font>
    <font>
      <b/>
      <i/>
      <sz val="9"/>
      <name val="Arial"/>
      <family val="2"/>
    </font>
    <font>
      <sz val="9"/>
      <name val="Aptos Narrow"/>
      <family val="2"/>
    </font>
    <font>
      <b/>
      <sz val="10.5"/>
      <name val="Arial"/>
      <family val="2"/>
    </font>
    <font>
      <sz val="16"/>
      <name val="Rockwell Condensed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58"/>
      </patternFill>
    </fill>
    <fill>
      <patternFill patternType="solid">
        <fgColor rgb="FFFFFF00"/>
        <bgColor indexed="64"/>
      </patternFill>
    </fill>
    <fill>
      <patternFill patternType="solid">
        <fgColor rgb="FFF5F5F5"/>
        <bgColor indexed="26"/>
      </patternFill>
    </fill>
    <fill>
      <patternFill patternType="solid">
        <fgColor rgb="FFF5F5F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65" fontId="3" fillId="0" borderId="0" xfId="0" applyNumberFormat="1" applyFont="1" applyAlignment="1">
      <alignment vertical="center"/>
    </xf>
    <xf numFmtId="0" fontId="0" fillId="0" borderId="0" xfId="0" applyAlignment="1">
      <alignment horizontal="right" vertical="center" wrapText="1"/>
    </xf>
    <xf numFmtId="164" fontId="0" fillId="0" borderId="8" xfId="0" applyNumberFormat="1" applyBorder="1" applyAlignment="1">
      <alignment horizontal="right" vertical="center"/>
    </xf>
    <xf numFmtId="0" fontId="2" fillId="5" borderId="10" xfId="0" applyFont="1" applyFill="1" applyBorder="1" applyAlignment="1">
      <alignment horizontal="center" vertical="center"/>
    </xf>
    <xf numFmtId="165" fontId="0" fillId="0" borderId="8" xfId="0" applyNumberForma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8" fillId="2" borderId="0" xfId="0" applyFont="1" applyFill="1" applyAlignment="1">
      <alignment vertical="center"/>
    </xf>
    <xf numFmtId="0" fontId="0" fillId="0" borderId="0" xfId="0" applyAlignment="1">
      <alignment vertical="center" shrinkToFit="1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vertical="center" wrapText="1"/>
    </xf>
    <xf numFmtId="0" fontId="0" fillId="8" borderId="3" xfId="0" applyFill="1" applyBorder="1" applyAlignment="1" applyProtection="1">
      <alignment wrapText="1"/>
      <protection locked="0"/>
    </xf>
    <xf numFmtId="0" fontId="12" fillId="8" borderId="4" xfId="0" applyFont="1" applyFill="1" applyBorder="1" applyAlignment="1" applyProtection="1">
      <alignment horizontal="center" vertical="center" wrapText="1"/>
      <protection locked="0"/>
    </xf>
    <xf numFmtId="0" fontId="7" fillId="8" borderId="2" xfId="0" applyFont="1" applyFill="1" applyBorder="1" applyAlignment="1" applyProtection="1">
      <alignment horizontal="right" vertical="center" wrapText="1"/>
      <protection locked="0"/>
    </xf>
    <xf numFmtId="0" fontId="12" fillId="8" borderId="9" xfId="0" applyFont="1" applyFill="1" applyBorder="1" applyAlignment="1" applyProtection="1">
      <alignment vertical="top"/>
      <protection locked="0"/>
    </xf>
    <xf numFmtId="0" fontId="12" fillId="8" borderId="18" xfId="0" applyFont="1" applyFill="1" applyBorder="1" applyAlignment="1" applyProtection="1">
      <alignment vertical="top"/>
      <protection locked="0"/>
    </xf>
    <xf numFmtId="49" fontId="2" fillId="8" borderId="11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 applyProtection="1">
      <alignment vertical="center"/>
      <protection locked="0"/>
    </xf>
    <xf numFmtId="164" fontId="0" fillId="0" borderId="8" xfId="0" applyNumberFormat="1" applyBorder="1" applyAlignment="1">
      <alignment horizontal="center" vertical="center" shrinkToFit="1"/>
    </xf>
    <xf numFmtId="0" fontId="0" fillId="0" borderId="0" xfId="0" applyAlignment="1" applyProtection="1">
      <alignment horizontal="center" vertical="center"/>
      <protection locked="0"/>
    </xf>
    <xf numFmtId="2" fontId="0" fillId="0" borderId="8" xfId="0" applyNumberForma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4" borderId="8" xfId="0" applyFont="1" applyFill="1" applyBorder="1" applyAlignment="1">
      <alignment horizontal="left" vertical="center"/>
    </xf>
    <xf numFmtId="2" fontId="0" fillId="0" borderId="8" xfId="0" applyNumberFormat="1" applyBorder="1" applyAlignment="1">
      <alignment vertical="center" shrinkToFit="1"/>
    </xf>
    <xf numFmtId="0" fontId="0" fillId="0" borderId="8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0" fillId="0" borderId="28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6" fillId="5" borderId="8" xfId="0" applyFont="1" applyFill="1" applyBorder="1" applyAlignment="1">
      <alignment horizontal="left" vertical="center" wrapText="1"/>
    </xf>
    <xf numFmtId="0" fontId="12" fillId="8" borderId="4" xfId="0" applyFont="1" applyFill="1" applyBorder="1" applyAlignment="1" applyProtection="1">
      <alignment horizontal="center" vertical="center" shrinkToFit="1"/>
      <protection locked="0"/>
    </xf>
    <xf numFmtId="49" fontId="1" fillId="8" borderId="22" xfId="0" applyNumberFormat="1" applyFont="1" applyFill="1" applyBorder="1" applyAlignment="1" applyProtection="1">
      <alignment horizontal="center"/>
      <protection locked="0"/>
    </xf>
    <xf numFmtId="49" fontId="1" fillId="8" borderId="20" xfId="0" applyNumberFormat="1" applyFont="1" applyFill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12" fillId="8" borderId="25" xfId="0" applyFont="1" applyFill="1" applyBorder="1" applyAlignment="1" applyProtection="1">
      <alignment horizontal="center" vertical="center" wrapText="1"/>
      <protection locked="0"/>
    </xf>
    <xf numFmtId="0" fontId="12" fillId="8" borderId="26" xfId="0" applyFont="1" applyFill="1" applyBorder="1" applyAlignment="1" applyProtection="1">
      <alignment horizontal="center" vertical="center" wrapText="1"/>
      <protection locked="0"/>
    </xf>
    <xf numFmtId="0" fontId="15" fillId="8" borderId="9" xfId="0" applyFont="1" applyFill="1" applyBorder="1" applyAlignment="1" applyProtection="1">
      <alignment horizontal="center" vertical="center" wrapText="1"/>
      <protection locked="0"/>
    </xf>
    <xf numFmtId="0" fontId="15" fillId="8" borderId="18" xfId="0" applyFont="1" applyFill="1" applyBorder="1" applyAlignment="1" applyProtection="1">
      <alignment horizontal="center" vertical="center" wrapText="1"/>
      <protection locked="0"/>
    </xf>
    <xf numFmtId="0" fontId="15" fillId="8" borderId="1" xfId="0" applyFont="1" applyFill="1" applyBorder="1" applyAlignment="1" applyProtection="1">
      <alignment horizontal="center" vertical="center" wrapText="1"/>
      <protection locked="0"/>
    </xf>
    <xf numFmtId="0" fontId="15" fillId="8" borderId="16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left" vertical="center" wrapText="1"/>
    </xf>
    <xf numFmtId="166" fontId="12" fillId="8" borderId="27" xfId="0" applyNumberFormat="1" applyFont="1" applyFill="1" applyBorder="1" applyAlignment="1" applyProtection="1">
      <alignment horizontal="center" vertical="top"/>
      <protection locked="0"/>
    </xf>
    <xf numFmtId="166" fontId="12" fillId="8" borderId="19" xfId="0" applyNumberFormat="1" applyFont="1" applyFill="1" applyBorder="1" applyAlignment="1" applyProtection="1">
      <alignment horizontal="center" vertical="top"/>
      <protection locked="0"/>
    </xf>
    <xf numFmtId="166" fontId="12" fillId="8" borderId="7" xfId="0" applyNumberFormat="1" applyFont="1" applyFill="1" applyBorder="1" applyAlignment="1" applyProtection="1">
      <alignment horizontal="center" vertical="top"/>
      <protection locked="0"/>
    </xf>
    <xf numFmtId="0" fontId="12" fillId="2" borderId="0" xfId="0" applyFont="1" applyFill="1" applyAlignment="1">
      <alignment horizontal="center" vertical="center"/>
    </xf>
    <xf numFmtId="0" fontId="12" fillId="7" borderId="3" xfId="0" applyFont="1" applyFill="1" applyBorder="1" applyAlignment="1">
      <alignment horizontal="left" vertical="top" wrapText="1"/>
    </xf>
    <xf numFmtId="0" fontId="12" fillId="7" borderId="14" xfId="0" applyFont="1" applyFill="1" applyBorder="1" applyAlignment="1">
      <alignment horizontal="left" vertical="top" wrapText="1"/>
    </xf>
    <xf numFmtId="0" fontId="12" fillId="7" borderId="6" xfId="0" applyFont="1" applyFill="1" applyBorder="1" applyAlignment="1">
      <alignment horizontal="left" vertical="top" wrapText="1"/>
    </xf>
    <xf numFmtId="0" fontId="12" fillId="7" borderId="24" xfId="0" applyFont="1" applyFill="1" applyBorder="1" applyAlignment="1">
      <alignment horizontal="left" vertical="top" wrapText="1"/>
    </xf>
    <xf numFmtId="0" fontId="12" fillId="7" borderId="4" xfId="0" applyFont="1" applyFill="1" applyBorder="1" applyAlignment="1">
      <alignment horizontal="left" vertical="top" wrapText="1"/>
    </xf>
    <xf numFmtId="0" fontId="12" fillId="7" borderId="5" xfId="0" applyFont="1" applyFill="1" applyBorder="1" applyAlignment="1">
      <alignment horizontal="left" vertical="top" wrapText="1"/>
    </xf>
    <xf numFmtId="0" fontId="12" fillId="7" borderId="1" xfId="0" applyFont="1" applyFill="1" applyBorder="1" applyAlignment="1">
      <alignment horizontal="left" vertical="top" wrapText="1"/>
    </xf>
    <xf numFmtId="0" fontId="12" fillId="7" borderId="16" xfId="0" applyFont="1" applyFill="1" applyBorder="1" applyAlignment="1">
      <alignment horizontal="left" vertical="top" wrapText="1"/>
    </xf>
    <xf numFmtId="0" fontId="12" fillId="8" borderId="17" xfId="0" applyFont="1" applyFill="1" applyBorder="1" applyAlignment="1" applyProtection="1">
      <alignment horizontal="left" vertical="top" wrapText="1"/>
      <protection locked="0"/>
    </xf>
    <xf numFmtId="0" fontId="12" fillId="8" borderId="12" xfId="0" applyFont="1" applyFill="1" applyBorder="1" applyAlignment="1" applyProtection="1">
      <alignment horizontal="left" vertical="top" wrapText="1"/>
      <protection locked="0"/>
    </xf>
    <xf numFmtId="0" fontId="12" fillId="8" borderId="15" xfId="0" applyFont="1" applyFill="1" applyBorder="1" applyAlignment="1" applyProtection="1">
      <alignment horizontal="left" vertical="top" wrapText="1"/>
      <protection locked="0"/>
    </xf>
    <xf numFmtId="0" fontId="12" fillId="8" borderId="13" xfId="0" applyFont="1" applyFill="1" applyBorder="1" applyAlignment="1" applyProtection="1">
      <alignment horizontal="left" vertical="top" wrapText="1"/>
      <protection locked="0"/>
    </xf>
    <xf numFmtId="0" fontId="12" fillId="8" borderId="25" xfId="0" applyFont="1" applyFill="1" applyBorder="1" applyAlignment="1">
      <alignment horizontal="left" vertical="top"/>
    </xf>
    <xf numFmtId="0" fontId="12" fillId="8" borderId="12" xfId="0" applyFont="1" applyFill="1" applyBorder="1" applyAlignment="1">
      <alignment horizontal="left" vertical="top"/>
    </xf>
    <xf numFmtId="49" fontId="0" fillId="8" borderId="27" xfId="0" applyNumberFormat="1" applyFill="1" applyBorder="1" applyAlignment="1" applyProtection="1">
      <alignment horizontal="center"/>
      <protection locked="0"/>
    </xf>
    <xf numFmtId="49" fontId="0" fillId="8" borderId="21" xfId="0" applyNumberFormat="1" applyFill="1" applyBorder="1" applyAlignment="1" applyProtection="1">
      <alignment horizontal="center"/>
      <protection locked="0"/>
    </xf>
    <xf numFmtId="0" fontId="12" fillId="8" borderId="4" xfId="0" applyFont="1" applyFill="1" applyBorder="1" applyAlignment="1">
      <alignment horizontal="center" vertical="center"/>
    </xf>
    <xf numFmtId="49" fontId="2" fillId="8" borderId="22" xfId="0" applyNumberFormat="1" applyFont="1" applyFill="1" applyBorder="1" applyAlignment="1" applyProtection="1">
      <alignment horizontal="center"/>
      <protection locked="0"/>
    </xf>
    <xf numFmtId="49" fontId="2" fillId="8" borderId="23" xfId="0" applyNumberFormat="1" applyFont="1" applyFill="1" applyBorder="1" applyAlignment="1" applyProtection="1">
      <alignment horizontal="center"/>
      <protection locked="0"/>
    </xf>
    <xf numFmtId="0" fontId="2" fillId="5" borderId="8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center" vertical="center" wrapText="1"/>
    </xf>
    <xf numFmtId="0" fontId="21" fillId="10" borderId="0" xfId="0" applyFont="1" applyFill="1" applyAlignment="1">
      <alignment horizontal="left" vertical="center"/>
    </xf>
    <xf numFmtId="0" fontId="0" fillId="2" borderId="8" xfId="0" applyFill="1" applyBorder="1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 wrapText="1"/>
    </xf>
    <xf numFmtId="0" fontId="2" fillId="5" borderId="2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5" borderId="28" xfId="0" applyFont="1" applyFill="1" applyBorder="1" applyAlignment="1">
      <alignment horizontal="left" vertical="center"/>
    </xf>
    <xf numFmtId="0" fontId="2" fillId="5" borderId="30" xfId="0" applyFont="1" applyFill="1" applyBorder="1" applyAlignment="1">
      <alignment horizontal="left" vertical="center"/>
    </xf>
    <xf numFmtId="0" fontId="2" fillId="5" borderId="29" xfId="0" applyFont="1" applyFill="1" applyBorder="1" applyAlignment="1">
      <alignment horizontal="left" vertical="center"/>
    </xf>
    <xf numFmtId="0" fontId="1" fillId="5" borderId="28" xfId="0" applyFont="1" applyFill="1" applyBorder="1" applyAlignment="1">
      <alignment horizontal="left" vertical="center"/>
    </xf>
    <xf numFmtId="0" fontId="1" fillId="5" borderId="30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165" fontId="4" fillId="0" borderId="3" xfId="0" applyNumberFormat="1" applyFont="1" applyBorder="1" applyAlignment="1">
      <alignment horizontal="center" vertical="center" shrinkToFit="1"/>
    </xf>
    <xf numFmtId="165" fontId="4" fillId="0" borderId="5" xfId="0" applyNumberFormat="1" applyFont="1" applyBorder="1" applyAlignment="1">
      <alignment horizontal="center" vertical="center" shrinkToFit="1"/>
    </xf>
    <xf numFmtId="165" fontId="4" fillId="0" borderId="2" xfId="0" applyNumberFormat="1" applyFont="1" applyBorder="1" applyAlignment="1">
      <alignment horizontal="center" vertical="center" shrinkToFit="1"/>
    </xf>
    <xf numFmtId="165" fontId="4" fillId="0" borderId="7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5" fillId="6" borderId="0" xfId="0" applyFont="1" applyFill="1" applyAlignment="1" applyProtection="1">
      <alignment horizontal="center" vertical="center" shrinkToFit="1"/>
      <protection locked="0"/>
    </xf>
    <xf numFmtId="0" fontId="5" fillId="6" borderId="1" xfId="0" applyFont="1" applyFill="1" applyBorder="1" applyAlignment="1" applyProtection="1">
      <alignment horizontal="center" vertical="center" shrinkToFit="1"/>
      <protection locked="0"/>
    </xf>
    <xf numFmtId="0" fontId="0" fillId="6" borderId="0" xfId="0" applyFill="1" applyAlignment="1" applyProtection="1">
      <alignment horizontal="center" vertical="center" shrinkToFit="1"/>
      <protection locked="0"/>
    </xf>
    <xf numFmtId="0" fontId="0" fillId="6" borderId="1" xfId="0" applyFill="1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6" borderId="9" xfId="0" applyFill="1" applyBorder="1" applyAlignment="1" applyProtection="1">
      <alignment horizontal="center" vertical="center" shrinkToFit="1"/>
      <protection locked="0"/>
    </xf>
    <xf numFmtId="166" fontId="0" fillId="6" borderId="9" xfId="0" applyNumberFormat="1" applyFill="1" applyBorder="1" applyAlignment="1" applyProtection="1">
      <alignment horizontal="center" vertical="center" shrinkToFit="1"/>
      <protection locked="0"/>
    </xf>
    <xf numFmtId="166" fontId="0" fillId="6" borderId="1" xfId="0" applyNumberForma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right" vertical="center"/>
    </xf>
    <xf numFmtId="2" fontId="0" fillId="4" borderId="8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99FFCC"/>
      <color rgb="FF66FF99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181842</xdr:colOff>
      <xdr:row>42</xdr:row>
      <xdr:rowOff>17336</xdr:rowOff>
    </xdr:from>
    <xdr:to>
      <xdr:col>10</xdr:col>
      <xdr:colOff>258041</xdr:colOff>
      <xdr:row>48</xdr:row>
      <xdr:rowOff>143740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69B1AE-209D-DB2E-B039-3C8B3B2F1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910" y="7472813"/>
          <a:ext cx="2240972" cy="1165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EFE83-ADF6-4AD5-AB78-7B1BFDB7B2FD}">
  <dimension ref="A1:R105"/>
  <sheetViews>
    <sheetView tabSelected="1" topLeftCell="A42" zoomScale="110" zoomScaleNormal="110" workbookViewId="0">
      <selection activeCell="C54" sqref="C54"/>
    </sheetView>
  </sheetViews>
  <sheetFormatPr defaultRowHeight="12.75" x14ac:dyDescent="0.2"/>
  <cols>
    <col min="1" max="1" width="28" style="3" customWidth="1"/>
    <col min="2" max="2" width="12.42578125" style="3" customWidth="1"/>
    <col min="3" max="3" width="5.28515625" style="3" customWidth="1"/>
    <col min="4" max="4" width="7.7109375" style="4" bestFit="1" customWidth="1"/>
    <col min="5" max="5" width="7.140625" style="4" customWidth="1"/>
    <col min="6" max="6" width="2.7109375" style="5" customWidth="1"/>
    <col min="7" max="7" width="8.7109375" style="5" customWidth="1"/>
    <col min="8" max="11" width="7.85546875" style="5" customWidth="1"/>
    <col min="12" max="12" width="10.28515625" style="5" customWidth="1"/>
    <col min="13" max="16384" width="9.140625" style="4"/>
  </cols>
  <sheetData>
    <row r="1" spans="1:14" s="2" customFormat="1" ht="27.75" customHeight="1" x14ac:dyDescent="0.2">
      <c r="A1" s="85" t="s">
        <v>112</v>
      </c>
      <c r="B1" s="85"/>
      <c r="C1" s="84" t="s">
        <v>157</v>
      </c>
      <c r="D1" s="84"/>
      <c r="E1" s="84"/>
      <c r="F1" s="6"/>
      <c r="G1" s="105" t="s">
        <v>168</v>
      </c>
      <c r="H1" s="105"/>
      <c r="I1" s="105"/>
      <c r="J1" s="105"/>
      <c r="K1" s="105"/>
      <c r="L1" s="16"/>
    </row>
    <row r="2" spans="1:14" s="2" customFormat="1" ht="13.5" customHeight="1" x14ac:dyDescent="0.2">
      <c r="A2" s="83" t="s">
        <v>121</v>
      </c>
      <c r="B2" s="83"/>
      <c r="C2" s="12" t="s">
        <v>83</v>
      </c>
      <c r="D2" s="12" t="s">
        <v>84</v>
      </c>
      <c r="E2" s="12" t="s">
        <v>85</v>
      </c>
      <c r="F2" s="6"/>
      <c r="G2" s="105"/>
      <c r="H2" s="105"/>
      <c r="I2" s="105"/>
      <c r="J2" s="105"/>
      <c r="K2" s="105"/>
      <c r="L2" s="6"/>
    </row>
    <row r="3" spans="1:14" s="2" customFormat="1" ht="13.5" customHeight="1" x14ac:dyDescent="0.2">
      <c r="A3" s="86" t="s">
        <v>161</v>
      </c>
      <c r="B3" s="86"/>
      <c r="C3" s="1"/>
      <c r="D3" s="11">
        <v>25</v>
      </c>
      <c r="E3" s="32" t="str">
        <f>IF(C3*D3=0," ",C3*D3)</f>
        <v xml:space="preserve"> </v>
      </c>
      <c r="F3" s="6"/>
      <c r="G3" s="105"/>
      <c r="H3" s="105"/>
      <c r="I3" s="105"/>
      <c r="J3" s="105"/>
      <c r="K3" s="105"/>
      <c r="L3" s="6"/>
    </row>
    <row r="4" spans="1:14" s="2" customFormat="1" ht="13.5" customHeight="1" x14ac:dyDescent="0.2">
      <c r="A4" s="87" t="s">
        <v>67</v>
      </c>
      <c r="B4" s="87"/>
      <c r="C4" s="1"/>
      <c r="D4" s="11">
        <v>35</v>
      </c>
      <c r="E4" s="32" t="str">
        <f t="shared" ref="E4:E13" si="0">IF(C4*D4=0," ",C4*D4)</f>
        <v xml:space="preserve"> </v>
      </c>
      <c r="F4" s="6"/>
      <c r="G4" s="105"/>
      <c r="H4" s="105"/>
      <c r="I4" s="105"/>
      <c r="J4" s="105"/>
      <c r="K4" s="105"/>
      <c r="L4" s="6"/>
    </row>
    <row r="5" spans="1:14" s="2" customFormat="1" ht="13.5" customHeight="1" x14ac:dyDescent="0.2">
      <c r="A5" s="87" t="s">
        <v>68</v>
      </c>
      <c r="B5" s="87"/>
      <c r="C5" s="1"/>
      <c r="D5" s="11">
        <v>25</v>
      </c>
      <c r="E5" s="32" t="str">
        <f t="shared" si="0"/>
        <v xml:space="preserve"> </v>
      </c>
      <c r="F5" s="6"/>
      <c r="G5" s="105"/>
      <c r="H5" s="105"/>
      <c r="I5" s="105"/>
      <c r="J5" s="105"/>
      <c r="K5" s="105"/>
      <c r="L5" s="6"/>
    </row>
    <row r="6" spans="1:14" s="2" customFormat="1" ht="13.5" customHeight="1" x14ac:dyDescent="0.2">
      <c r="A6" s="87" t="s">
        <v>109</v>
      </c>
      <c r="B6" s="87"/>
      <c r="C6" s="1"/>
      <c r="D6" s="11">
        <v>24</v>
      </c>
      <c r="E6" s="32" t="str">
        <f t="shared" si="0"/>
        <v xml:space="preserve"> </v>
      </c>
      <c r="F6" s="6"/>
      <c r="G6" s="105"/>
      <c r="H6" s="105"/>
      <c r="I6" s="105"/>
      <c r="J6" s="105"/>
      <c r="K6" s="105"/>
      <c r="L6" s="6"/>
    </row>
    <row r="7" spans="1:14" s="2" customFormat="1" ht="13.5" customHeight="1" x14ac:dyDescent="0.2">
      <c r="A7" s="43" t="s">
        <v>15</v>
      </c>
      <c r="B7" s="43"/>
      <c r="C7" s="1"/>
      <c r="D7" s="11">
        <v>20</v>
      </c>
      <c r="E7" s="32" t="str">
        <f t="shared" si="0"/>
        <v xml:space="preserve"> </v>
      </c>
      <c r="F7" s="6"/>
      <c r="G7" s="105"/>
      <c r="H7" s="105"/>
      <c r="I7" s="105"/>
      <c r="J7" s="105"/>
      <c r="K7" s="105"/>
      <c r="L7" s="6"/>
    </row>
    <row r="8" spans="1:14" s="2" customFormat="1" ht="13.5" customHeight="1" x14ac:dyDescent="0.2">
      <c r="A8" s="43" t="s">
        <v>16</v>
      </c>
      <c r="B8" s="43"/>
      <c r="C8" s="1"/>
      <c r="D8" s="11">
        <v>19</v>
      </c>
      <c r="E8" s="32" t="str">
        <f t="shared" si="0"/>
        <v xml:space="preserve"> </v>
      </c>
      <c r="F8" s="6"/>
      <c r="G8" s="105"/>
      <c r="H8" s="105"/>
      <c r="I8" s="105"/>
      <c r="J8" s="105"/>
      <c r="K8" s="105"/>
      <c r="L8" s="6"/>
      <c r="N8" s="31"/>
    </row>
    <row r="9" spans="1:14" s="2" customFormat="1" ht="13.5" customHeight="1" x14ac:dyDescent="0.2">
      <c r="A9" s="43" t="s">
        <v>162</v>
      </c>
      <c r="B9" s="43"/>
      <c r="C9" s="1"/>
      <c r="D9" s="11">
        <v>20</v>
      </c>
      <c r="E9" s="32" t="str">
        <f t="shared" si="0"/>
        <v xml:space="preserve"> </v>
      </c>
      <c r="F9" s="6"/>
      <c r="G9" s="106" t="s">
        <v>98</v>
      </c>
      <c r="H9" s="107"/>
      <c r="I9" s="107"/>
      <c r="J9" s="107"/>
      <c r="K9" s="107"/>
      <c r="L9" s="6"/>
    </row>
    <row r="10" spans="1:14" s="2" customFormat="1" ht="13.5" customHeight="1" x14ac:dyDescent="0.2">
      <c r="A10" s="43" t="s">
        <v>163</v>
      </c>
      <c r="B10" s="43"/>
      <c r="C10" s="1"/>
      <c r="D10" s="11">
        <v>22</v>
      </c>
      <c r="E10" s="32" t="str">
        <f t="shared" si="0"/>
        <v xml:space="preserve"> </v>
      </c>
      <c r="F10" s="6"/>
      <c r="G10" s="106"/>
      <c r="H10" s="108"/>
      <c r="I10" s="108"/>
      <c r="J10" s="108"/>
      <c r="K10" s="108"/>
      <c r="L10" s="6"/>
    </row>
    <row r="11" spans="1:14" s="2" customFormat="1" ht="13.5" customHeight="1" x14ac:dyDescent="0.2">
      <c r="A11" s="43" t="s">
        <v>164</v>
      </c>
      <c r="B11" s="43"/>
      <c r="C11" s="1"/>
      <c r="D11" s="11">
        <v>22</v>
      </c>
      <c r="E11" s="32" t="str">
        <f t="shared" si="0"/>
        <v xml:space="preserve"> </v>
      </c>
      <c r="F11" s="6"/>
      <c r="G11" s="113" t="s">
        <v>94</v>
      </c>
      <c r="H11" s="111"/>
      <c r="I11" s="111"/>
      <c r="J11" s="111"/>
      <c r="K11" s="111"/>
      <c r="L11" s="6"/>
    </row>
    <row r="12" spans="1:14" s="2" customFormat="1" ht="13.5" customHeight="1" x14ac:dyDescent="0.2">
      <c r="A12" s="43" t="s">
        <v>17</v>
      </c>
      <c r="B12" s="43"/>
      <c r="C12" s="1"/>
      <c r="D12" s="11">
        <v>19</v>
      </c>
      <c r="E12" s="32" t="str">
        <f t="shared" si="0"/>
        <v xml:space="preserve"> </v>
      </c>
      <c r="F12" s="6"/>
      <c r="G12" s="113"/>
      <c r="H12" s="112"/>
      <c r="I12" s="112"/>
      <c r="J12" s="112"/>
      <c r="K12" s="112"/>
      <c r="L12" s="6"/>
    </row>
    <row r="13" spans="1:14" s="2" customFormat="1" ht="13.5" customHeight="1" x14ac:dyDescent="0.2">
      <c r="A13" s="43" t="s">
        <v>133</v>
      </c>
      <c r="B13" s="43"/>
      <c r="C13" s="1"/>
      <c r="D13" s="11">
        <v>25</v>
      </c>
      <c r="E13" s="32" t="str">
        <f t="shared" si="0"/>
        <v xml:space="preserve"> </v>
      </c>
      <c r="F13" s="6"/>
      <c r="G13" s="106" t="s">
        <v>95</v>
      </c>
      <c r="H13" s="111"/>
      <c r="I13" s="111"/>
      <c r="J13" s="111"/>
      <c r="K13" s="111"/>
      <c r="L13" s="6"/>
    </row>
    <row r="14" spans="1:14" s="2" customFormat="1" ht="13.5" customHeight="1" x14ac:dyDescent="0.2">
      <c r="A14" s="43" t="s">
        <v>19</v>
      </c>
      <c r="B14" s="43"/>
      <c r="C14" s="1"/>
      <c r="D14" s="11">
        <v>4</v>
      </c>
      <c r="E14" s="32" t="str">
        <f t="shared" ref="E14" si="1">IF(C14*D14=0," ",C14*D14)</f>
        <v xml:space="preserve"> </v>
      </c>
      <c r="F14" s="6"/>
      <c r="G14" s="106"/>
      <c r="H14" s="112"/>
      <c r="I14" s="112"/>
      <c r="J14" s="112"/>
      <c r="K14" s="112"/>
      <c r="L14" s="6"/>
    </row>
    <row r="15" spans="1:14" s="2" customFormat="1" ht="13.5" customHeight="1" x14ac:dyDescent="0.2">
      <c r="A15" s="43" t="s">
        <v>20</v>
      </c>
      <c r="B15" s="43"/>
      <c r="C15" s="1"/>
      <c r="D15" s="11">
        <v>1.5</v>
      </c>
      <c r="E15" s="32" t="str">
        <f>IF(C15*D15=0," ",C15*D15)</f>
        <v xml:space="preserve"> </v>
      </c>
      <c r="F15" s="6"/>
      <c r="G15" s="106" t="s">
        <v>96</v>
      </c>
      <c r="H15" s="111"/>
      <c r="I15" s="111"/>
      <c r="J15" s="111"/>
      <c r="K15" s="111"/>
      <c r="L15" s="6"/>
    </row>
    <row r="16" spans="1:14" s="2" customFormat="1" ht="13.5" customHeight="1" x14ac:dyDescent="0.2">
      <c r="A16" s="43" t="s">
        <v>21</v>
      </c>
      <c r="B16" s="43"/>
      <c r="C16" s="1"/>
      <c r="D16" s="11">
        <v>1.5</v>
      </c>
      <c r="E16" s="32" t="str">
        <f>IF(C16*D16=0," ",C16*D16)</f>
        <v xml:space="preserve"> </v>
      </c>
      <c r="F16" s="6"/>
      <c r="G16" s="106"/>
      <c r="H16" s="112"/>
      <c r="I16" s="112"/>
      <c r="J16" s="112"/>
      <c r="K16" s="112"/>
      <c r="L16" s="6"/>
    </row>
    <row r="17" spans="1:12" s="2" customFormat="1" ht="13.5" customHeight="1" x14ac:dyDescent="0.2">
      <c r="A17" s="43" t="s">
        <v>18</v>
      </c>
      <c r="B17" s="43"/>
      <c r="C17" s="1"/>
      <c r="D17" s="11">
        <v>4</v>
      </c>
      <c r="E17" s="32" t="str">
        <f>IF(C17*D17=0," ",C17*D17)</f>
        <v xml:space="preserve"> </v>
      </c>
      <c r="F17" s="6"/>
      <c r="G17" s="10"/>
      <c r="H17" s="6"/>
      <c r="I17" s="6"/>
      <c r="J17" s="6"/>
      <c r="K17" s="6"/>
      <c r="L17" s="6"/>
    </row>
    <row r="18" spans="1:12" s="2" customFormat="1" ht="13.5" customHeight="1" x14ac:dyDescent="0.2">
      <c r="A18" s="43" t="s">
        <v>22</v>
      </c>
      <c r="B18" s="43"/>
      <c r="C18" s="1"/>
      <c r="D18" s="11">
        <v>2</v>
      </c>
      <c r="E18" s="32" t="str">
        <f t="shared" ref="E18:E24" si="2">IF(C18*D18=0," ",C18*D18)</f>
        <v xml:space="preserve"> </v>
      </c>
      <c r="F18" s="6"/>
      <c r="G18" s="106" t="s">
        <v>97</v>
      </c>
      <c r="H18" s="109"/>
      <c r="I18" s="109"/>
      <c r="J18" s="109"/>
      <c r="K18" s="109"/>
      <c r="L18" s="6"/>
    </row>
    <row r="19" spans="1:12" s="2" customFormat="1" ht="13.5" customHeight="1" x14ac:dyDescent="0.2">
      <c r="A19" s="43" t="s">
        <v>23</v>
      </c>
      <c r="B19" s="43"/>
      <c r="C19" s="1"/>
      <c r="D19" s="11">
        <v>2</v>
      </c>
      <c r="E19" s="32" t="str">
        <f t="shared" si="2"/>
        <v xml:space="preserve"> </v>
      </c>
      <c r="F19" s="6"/>
      <c r="G19" s="106"/>
      <c r="H19" s="110"/>
      <c r="I19" s="110"/>
      <c r="J19" s="110"/>
      <c r="K19" s="110"/>
      <c r="L19" s="6"/>
    </row>
    <row r="20" spans="1:12" s="2" customFormat="1" ht="13.5" customHeight="1" x14ac:dyDescent="0.2">
      <c r="A20" s="43" t="s">
        <v>24</v>
      </c>
      <c r="B20" s="43"/>
      <c r="C20" s="1"/>
      <c r="D20" s="11">
        <v>5.75</v>
      </c>
      <c r="E20" s="32" t="str">
        <f t="shared" si="2"/>
        <v xml:space="preserve"> </v>
      </c>
      <c r="F20" s="6"/>
      <c r="G20" s="106" t="s">
        <v>99</v>
      </c>
      <c r="H20" s="116"/>
      <c r="I20" s="116"/>
      <c r="J20" s="116"/>
      <c r="K20" s="116"/>
      <c r="L20" s="6"/>
    </row>
    <row r="21" spans="1:12" s="2" customFormat="1" ht="13.5" customHeight="1" x14ac:dyDescent="0.2">
      <c r="A21" s="43" t="s">
        <v>37</v>
      </c>
      <c r="B21" s="43"/>
      <c r="C21" s="1"/>
      <c r="D21" s="11">
        <v>1.6</v>
      </c>
      <c r="E21" s="32" t="str">
        <f t="shared" si="2"/>
        <v xml:space="preserve"> </v>
      </c>
      <c r="F21" s="6"/>
      <c r="G21" s="106"/>
      <c r="H21" s="110"/>
      <c r="I21" s="110"/>
      <c r="J21" s="110"/>
      <c r="K21" s="110"/>
      <c r="L21" s="6"/>
    </row>
    <row r="22" spans="1:12" s="2" customFormat="1" ht="13.5" customHeight="1" x14ac:dyDescent="0.2">
      <c r="A22" s="43" t="s">
        <v>25</v>
      </c>
      <c r="B22" s="43"/>
      <c r="C22" s="1"/>
      <c r="D22" s="11">
        <v>0.8</v>
      </c>
      <c r="E22" s="32" t="str">
        <f t="shared" si="2"/>
        <v xml:space="preserve"> </v>
      </c>
      <c r="F22" s="6"/>
      <c r="G22" s="106" t="s">
        <v>100</v>
      </c>
      <c r="H22" s="116"/>
      <c r="I22" s="116"/>
      <c r="J22" s="116"/>
      <c r="K22" s="116"/>
      <c r="L22" s="6"/>
    </row>
    <row r="23" spans="1:12" s="2" customFormat="1" ht="13.5" customHeight="1" x14ac:dyDescent="0.2">
      <c r="A23" s="43" t="s">
        <v>86</v>
      </c>
      <c r="B23" s="43"/>
      <c r="C23" s="1"/>
      <c r="D23" s="11">
        <v>0.85</v>
      </c>
      <c r="E23" s="32" t="str">
        <f t="shared" si="2"/>
        <v xml:space="preserve"> </v>
      </c>
      <c r="F23" s="6"/>
      <c r="G23" s="106"/>
      <c r="H23" s="110"/>
      <c r="I23" s="110"/>
      <c r="J23" s="110"/>
      <c r="K23" s="110"/>
      <c r="L23" s="6"/>
    </row>
    <row r="24" spans="1:12" s="2" customFormat="1" ht="13.5" customHeight="1" x14ac:dyDescent="0.2">
      <c r="A24" s="43" t="s">
        <v>65</v>
      </c>
      <c r="B24" s="43"/>
      <c r="C24" s="1"/>
      <c r="D24" s="11">
        <v>0.85</v>
      </c>
      <c r="E24" s="32" t="str">
        <f t="shared" si="2"/>
        <v xml:space="preserve"> </v>
      </c>
      <c r="F24" s="6"/>
      <c r="G24" s="106" t="s">
        <v>101</v>
      </c>
      <c r="H24" s="117"/>
      <c r="I24" s="117"/>
      <c r="J24" s="117"/>
      <c r="K24" s="117"/>
      <c r="L24" s="6"/>
    </row>
    <row r="25" spans="1:12" s="2" customFormat="1" ht="13.5" customHeight="1" x14ac:dyDescent="0.2">
      <c r="A25" s="43" t="s">
        <v>62</v>
      </c>
      <c r="B25" s="43"/>
      <c r="C25" s="1"/>
      <c r="D25" s="11">
        <v>0.85</v>
      </c>
      <c r="E25" s="14"/>
      <c r="F25" s="6"/>
      <c r="G25" s="106"/>
      <c r="H25" s="118"/>
      <c r="I25" s="118"/>
      <c r="J25" s="118"/>
      <c r="K25" s="118"/>
      <c r="L25" s="6"/>
    </row>
    <row r="26" spans="1:12" s="2" customFormat="1" ht="13.5" customHeight="1" thickBot="1" x14ac:dyDescent="0.25">
      <c r="A26" s="43" t="s">
        <v>69</v>
      </c>
      <c r="B26" s="43"/>
      <c r="C26" s="1"/>
      <c r="D26" s="11">
        <v>0.25</v>
      </c>
      <c r="E26" s="32" t="str">
        <f t="shared" ref="E26" si="3">IF(C26*D26=0," ",C26*D26)</f>
        <v xml:space="preserve"> </v>
      </c>
      <c r="F26" s="6"/>
      <c r="G26" s="7"/>
      <c r="H26" s="6"/>
      <c r="I26" s="6"/>
      <c r="J26" s="6"/>
      <c r="K26" s="6"/>
      <c r="L26" s="6"/>
    </row>
    <row r="27" spans="1:12" s="2" customFormat="1" ht="13.5" customHeight="1" x14ac:dyDescent="0.2">
      <c r="A27" s="83" t="s">
        <v>89</v>
      </c>
      <c r="B27" s="83"/>
      <c r="C27" s="36" t="s">
        <v>83</v>
      </c>
      <c r="D27" s="36" t="s">
        <v>84</v>
      </c>
      <c r="E27" s="36" t="s">
        <v>85</v>
      </c>
      <c r="F27" s="6"/>
      <c r="G27" s="119" t="s">
        <v>103</v>
      </c>
      <c r="H27" s="119"/>
      <c r="I27" s="119"/>
      <c r="J27" s="101" t="str">
        <f>IF(SUM(E3:E52)=0," ",(SUM(E3:E52)))</f>
        <v xml:space="preserve"> </v>
      </c>
      <c r="K27" s="102"/>
      <c r="L27" s="6"/>
    </row>
    <row r="28" spans="1:12" s="2" customFormat="1" ht="13.5" customHeight="1" thickBot="1" x14ac:dyDescent="0.25">
      <c r="A28" s="43" t="s">
        <v>26</v>
      </c>
      <c r="B28" s="43"/>
      <c r="C28" s="1"/>
      <c r="D28" s="11">
        <v>0.5</v>
      </c>
      <c r="E28" s="30" t="str">
        <f t="shared" ref="E28:E31" si="4">IF(C28*D28=0," ",C28*D28)</f>
        <v xml:space="preserve"> </v>
      </c>
      <c r="F28" s="6"/>
      <c r="G28" s="119"/>
      <c r="H28" s="119"/>
      <c r="I28" s="119"/>
      <c r="J28" s="103"/>
      <c r="K28" s="104"/>
      <c r="L28" s="6"/>
    </row>
    <row r="29" spans="1:12" s="2" customFormat="1" ht="13.5" customHeight="1" x14ac:dyDescent="0.2">
      <c r="A29" s="43" t="s">
        <v>27</v>
      </c>
      <c r="B29" s="43"/>
      <c r="C29" s="1"/>
      <c r="D29" s="11">
        <v>9</v>
      </c>
      <c r="E29" s="30" t="str">
        <f t="shared" si="4"/>
        <v xml:space="preserve"> </v>
      </c>
      <c r="F29" s="6"/>
      <c r="G29" s="119" t="s">
        <v>102</v>
      </c>
      <c r="H29" s="119"/>
      <c r="I29" s="119"/>
      <c r="J29" s="101" t="str">
        <f>IF((SUM(E54:E93,K55:K97))=0," ",((SUM(E54:E93,K55:K97))))</f>
        <v xml:space="preserve"> </v>
      </c>
      <c r="K29" s="102"/>
      <c r="L29" s="6"/>
    </row>
    <row r="30" spans="1:12" s="2" customFormat="1" ht="13.5" customHeight="1" thickBot="1" x14ac:dyDescent="0.25">
      <c r="A30" s="43" t="s">
        <v>29</v>
      </c>
      <c r="B30" s="43"/>
      <c r="C30" s="1"/>
      <c r="D30" s="11">
        <v>4</v>
      </c>
      <c r="E30" s="30" t="str">
        <f t="shared" si="4"/>
        <v xml:space="preserve"> </v>
      </c>
      <c r="F30" s="6"/>
      <c r="G30" s="119"/>
      <c r="H30" s="119"/>
      <c r="I30" s="119"/>
      <c r="J30" s="103"/>
      <c r="K30" s="104"/>
      <c r="L30" s="6"/>
    </row>
    <row r="31" spans="1:12" s="2" customFormat="1" ht="13.5" customHeight="1" x14ac:dyDescent="0.2">
      <c r="A31" s="43" t="s">
        <v>158</v>
      </c>
      <c r="B31" s="43"/>
      <c r="C31" s="1"/>
      <c r="D31" s="11">
        <v>1.6</v>
      </c>
      <c r="E31" s="30" t="str">
        <f t="shared" si="4"/>
        <v xml:space="preserve"> </v>
      </c>
      <c r="F31" s="6"/>
      <c r="G31" s="100" t="s">
        <v>114</v>
      </c>
      <c r="H31" s="100"/>
      <c r="I31" s="100"/>
      <c r="J31" s="101" t="str">
        <f>IF((SUM(J27:J29))=0," ",((SUM(J27:J29))))</f>
        <v xml:space="preserve"> </v>
      </c>
      <c r="K31" s="102"/>
      <c r="L31" s="6"/>
    </row>
    <row r="32" spans="1:12" s="2" customFormat="1" ht="13.5" customHeight="1" thickBot="1" x14ac:dyDescent="0.25">
      <c r="A32" s="45" t="s">
        <v>146</v>
      </c>
      <c r="B32" s="46"/>
      <c r="C32" s="1"/>
      <c r="D32" s="11">
        <v>2</v>
      </c>
      <c r="E32" s="30" t="str">
        <f t="shared" ref="E32:E33" si="5">IF(C32*D32=0," ",C32*D32)</f>
        <v xml:space="preserve"> </v>
      </c>
      <c r="F32" s="6"/>
      <c r="G32" s="100"/>
      <c r="H32" s="100"/>
      <c r="I32" s="100"/>
      <c r="J32" s="103"/>
      <c r="K32" s="104"/>
      <c r="L32" s="6"/>
    </row>
    <row r="33" spans="1:17" s="2" customFormat="1" ht="13.5" customHeight="1" x14ac:dyDescent="0.2">
      <c r="A33" s="45" t="s">
        <v>82</v>
      </c>
      <c r="B33" s="46"/>
      <c r="C33" s="1"/>
      <c r="D33" s="11">
        <v>0.15</v>
      </c>
      <c r="E33" s="30" t="str">
        <f t="shared" si="5"/>
        <v xml:space="preserve"> </v>
      </c>
      <c r="F33" s="6"/>
      <c r="G33" s="115" t="s">
        <v>167</v>
      </c>
      <c r="H33" s="115"/>
      <c r="I33" s="115"/>
      <c r="J33" s="115"/>
      <c r="K33" s="115"/>
      <c r="L33" s="6"/>
    </row>
    <row r="34" spans="1:17" s="2" customFormat="1" ht="13.5" customHeight="1" x14ac:dyDescent="0.2">
      <c r="A34" s="88" t="s">
        <v>90</v>
      </c>
      <c r="B34" s="89"/>
      <c r="C34" s="36" t="s">
        <v>83</v>
      </c>
      <c r="D34" s="36" t="s">
        <v>84</v>
      </c>
      <c r="E34" s="36" t="s">
        <v>85</v>
      </c>
      <c r="F34" s="6"/>
      <c r="G34" s="90" t="s">
        <v>118</v>
      </c>
      <c r="H34" s="90"/>
      <c r="I34" s="90"/>
      <c r="J34" s="90"/>
      <c r="K34" s="90"/>
      <c r="L34" s="6"/>
    </row>
    <row r="35" spans="1:17" s="2" customFormat="1" ht="13.5" customHeight="1" x14ac:dyDescent="0.2">
      <c r="A35" s="45" t="s">
        <v>10</v>
      </c>
      <c r="B35" s="46"/>
      <c r="C35" s="1"/>
      <c r="D35" s="11">
        <v>0.55000000000000004</v>
      </c>
      <c r="E35" s="30" t="str">
        <f t="shared" ref="E35:E40" si="6">IF(C35*D35=0," ",C35*D35)</f>
        <v xml:space="preserve"> </v>
      </c>
      <c r="F35" s="6"/>
      <c r="G35" s="90"/>
      <c r="H35" s="90"/>
      <c r="I35" s="90"/>
      <c r="J35" s="90"/>
      <c r="K35" s="90"/>
      <c r="L35" s="6"/>
    </row>
    <row r="36" spans="1:17" s="2" customFormat="1" ht="13.5" customHeight="1" x14ac:dyDescent="0.2">
      <c r="A36" s="45" t="s">
        <v>87</v>
      </c>
      <c r="B36" s="46"/>
      <c r="C36" s="1"/>
      <c r="D36" s="11">
        <v>0.55000000000000004</v>
      </c>
      <c r="E36" s="30" t="str">
        <f t="shared" si="6"/>
        <v xml:space="preserve"> </v>
      </c>
      <c r="F36" s="6"/>
      <c r="G36" s="90" t="s">
        <v>154</v>
      </c>
      <c r="H36" s="90"/>
      <c r="I36" s="90"/>
      <c r="J36" s="90"/>
      <c r="K36" s="90"/>
      <c r="L36" s="6"/>
    </row>
    <row r="37" spans="1:17" s="2" customFormat="1" ht="13.5" customHeight="1" x14ac:dyDescent="0.2">
      <c r="A37" s="45" t="s">
        <v>11</v>
      </c>
      <c r="B37" s="46"/>
      <c r="C37" s="1"/>
      <c r="D37" s="11">
        <v>0.55000000000000004</v>
      </c>
      <c r="E37" s="30" t="str">
        <f t="shared" si="6"/>
        <v xml:space="preserve"> </v>
      </c>
      <c r="F37" s="6"/>
      <c r="G37" s="90"/>
      <c r="H37" s="90"/>
      <c r="I37" s="90"/>
      <c r="J37" s="90"/>
      <c r="K37" s="90"/>
      <c r="L37" s="6"/>
    </row>
    <row r="38" spans="1:17" s="2" customFormat="1" ht="13.5" customHeight="1" x14ac:dyDescent="0.2">
      <c r="A38" s="45" t="s">
        <v>12</v>
      </c>
      <c r="B38" s="46"/>
      <c r="C38" s="1"/>
      <c r="D38" s="11">
        <v>0.55000000000000004</v>
      </c>
      <c r="E38" s="30" t="str">
        <f t="shared" si="6"/>
        <v xml:space="preserve"> </v>
      </c>
      <c r="F38" s="6"/>
      <c r="G38" s="91" t="s">
        <v>117</v>
      </c>
      <c r="H38" s="91"/>
      <c r="I38" s="91"/>
      <c r="J38" s="91"/>
      <c r="K38" s="91"/>
      <c r="L38" s="6"/>
    </row>
    <row r="39" spans="1:17" s="2" customFormat="1" ht="13.5" customHeight="1" x14ac:dyDescent="0.2">
      <c r="A39" s="45" t="s">
        <v>13</v>
      </c>
      <c r="B39" s="46"/>
      <c r="C39" s="1"/>
      <c r="D39" s="11">
        <v>0.55000000000000004</v>
      </c>
      <c r="E39" s="30" t="str">
        <f t="shared" si="6"/>
        <v xml:space="preserve"> </v>
      </c>
      <c r="F39" s="6"/>
      <c r="G39" s="91"/>
      <c r="H39" s="91"/>
      <c r="I39" s="91"/>
      <c r="J39" s="91"/>
      <c r="K39" s="91"/>
      <c r="L39" s="6"/>
      <c r="M39" s="17"/>
      <c r="N39" s="17"/>
      <c r="O39" s="17"/>
      <c r="P39" s="17"/>
      <c r="Q39" s="17"/>
    </row>
    <row r="40" spans="1:17" s="2" customFormat="1" ht="13.5" customHeight="1" x14ac:dyDescent="0.2">
      <c r="A40" s="45" t="s">
        <v>14</v>
      </c>
      <c r="B40" s="46"/>
      <c r="C40" s="1"/>
      <c r="D40" s="11">
        <v>0.55000000000000004</v>
      </c>
      <c r="E40" s="30" t="str">
        <f t="shared" si="6"/>
        <v xml:space="preserve"> </v>
      </c>
      <c r="F40" s="6"/>
      <c r="G40" s="90" t="s">
        <v>116</v>
      </c>
      <c r="H40" s="90"/>
      <c r="I40" s="90"/>
      <c r="J40" s="90"/>
      <c r="K40" s="90"/>
      <c r="L40" s="6"/>
      <c r="M40" s="17"/>
      <c r="N40" s="17"/>
      <c r="O40" s="17"/>
      <c r="P40" s="17"/>
      <c r="Q40" s="17"/>
    </row>
    <row r="41" spans="1:17" s="2" customFormat="1" ht="13.5" customHeight="1" x14ac:dyDescent="0.2">
      <c r="A41" s="88" t="s">
        <v>160</v>
      </c>
      <c r="B41" s="89"/>
      <c r="C41" s="36" t="s">
        <v>83</v>
      </c>
      <c r="D41" s="36" t="s">
        <v>84</v>
      </c>
      <c r="E41" s="36" t="s">
        <v>85</v>
      </c>
      <c r="F41" s="6"/>
      <c r="G41" s="90"/>
      <c r="H41" s="90"/>
      <c r="I41" s="90"/>
      <c r="J41" s="90"/>
      <c r="K41" s="90"/>
      <c r="L41" s="6"/>
      <c r="M41" s="17"/>
      <c r="N41" s="17"/>
      <c r="O41" s="17"/>
      <c r="P41" s="17"/>
      <c r="Q41" s="17"/>
    </row>
    <row r="42" spans="1:17" s="2" customFormat="1" ht="13.5" customHeight="1" x14ac:dyDescent="0.2">
      <c r="A42" s="45" t="s">
        <v>108</v>
      </c>
      <c r="B42" s="46"/>
      <c r="C42" s="1"/>
      <c r="D42" s="11">
        <v>20</v>
      </c>
      <c r="E42" s="30" t="str">
        <f t="shared" ref="E42:E47" si="7">IF(C42*D42=0," ",C42*D42)</f>
        <v xml:space="preserve"> </v>
      </c>
      <c r="F42" s="6"/>
      <c r="G42" s="90"/>
      <c r="H42" s="90"/>
      <c r="I42" s="90"/>
      <c r="J42" s="90"/>
      <c r="K42" s="90"/>
      <c r="L42" s="6"/>
    </row>
    <row r="43" spans="1:17" s="2" customFormat="1" ht="13.5" customHeight="1" x14ac:dyDescent="0.2">
      <c r="A43" s="45" t="s">
        <v>105</v>
      </c>
      <c r="B43" s="46"/>
      <c r="C43" s="1"/>
      <c r="D43" s="13">
        <v>60</v>
      </c>
      <c r="E43" s="30" t="str">
        <f t="shared" si="7"/>
        <v xml:space="preserve"> </v>
      </c>
      <c r="F43" s="6"/>
      <c r="G43" s="17"/>
      <c r="H43" s="17"/>
      <c r="I43" s="17"/>
      <c r="J43" s="17"/>
      <c r="K43" s="17"/>
      <c r="L43" s="6"/>
    </row>
    <row r="44" spans="1:17" s="2" customFormat="1" ht="13.5" customHeight="1" x14ac:dyDescent="0.2">
      <c r="A44" s="45" t="s">
        <v>104</v>
      </c>
      <c r="B44" s="46"/>
      <c r="C44" s="1"/>
      <c r="D44" s="13">
        <v>30</v>
      </c>
      <c r="E44" s="30" t="str">
        <f t="shared" si="7"/>
        <v xml:space="preserve"> </v>
      </c>
      <c r="F44" s="6"/>
      <c r="G44" s="17"/>
      <c r="H44" s="17"/>
      <c r="I44" s="17"/>
      <c r="J44" s="17"/>
      <c r="K44" s="17"/>
      <c r="L44" s="6"/>
    </row>
    <row r="45" spans="1:17" s="2" customFormat="1" ht="13.5" customHeight="1" x14ac:dyDescent="0.2">
      <c r="A45" s="45" t="s">
        <v>106</v>
      </c>
      <c r="B45" s="46"/>
      <c r="C45" s="1"/>
      <c r="D45" s="13">
        <v>30</v>
      </c>
      <c r="E45" s="30" t="str">
        <f t="shared" si="7"/>
        <v xml:space="preserve"> </v>
      </c>
      <c r="F45" s="6"/>
      <c r="G45" s="17"/>
      <c r="H45" s="17"/>
      <c r="I45" s="17"/>
      <c r="J45" s="17"/>
      <c r="K45" s="17"/>
      <c r="L45" s="6"/>
    </row>
    <row r="46" spans="1:17" s="2" customFormat="1" ht="13.5" customHeight="1" x14ac:dyDescent="0.2">
      <c r="A46" s="45" t="s">
        <v>107</v>
      </c>
      <c r="B46" s="46"/>
      <c r="C46" s="1"/>
      <c r="D46" s="13">
        <v>25</v>
      </c>
      <c r="E46" s="30" t="str">
        <f t="shared" si="7"/>
        <v xml:space="preserve"> </v>
      </c>
      <c r="F46" s="6"/>
      <c r="G46" s="6"/>
      <c r="H46" s="20"/>
      <c r="I46" s="20"/>
      <c r="J46" s="20"/>
      <c r="K46" s="20"/>
      <c r="L46" s="6"/>
    </row>
    <row r="47" spans="1:17" s="2" customFormat="1" ht="13.5" customHeight="1" x14ac:dyDescent="0.2">
      <c r="A47" s="43" t="s">
        <v>148</v>
      </c>
      <c r="B47" s="43"/>
      <c r="C47" s="1"/>
      <c r="D47" s="13">
        <v>32</v>
      </c>
      <c r="E47" s="30" t="str">
        <f t="shared" si="7"/>
        <v xml:space="preserve"> </v>
      </c>
      <c r="F47" s="6"/>
      <c r="G47" s="6"/>
      <c r="H47" s="20"/>
      <c r="I47" s="20"/>
      <c r="J47" s="20"/>
      <c r="K47" s="20"/>
      <c r="L47" s="6"/>
    </row>
    <row r="48" spans="1:17" s="2" customFormat="1" ht="13.5" customHeight="1" x14ac:dyDescent="0.2">
      <c r="A48" s="43" t="s">
        <v>159</v>
      </c>
      <c r="B48" s="43"/>
      <c r="C48" s="1"/>
      <c r="D48" s="13">
        <v>120</v>
      </c>
      <c r="E48" s="30" t="str">
        <f t="shared" ref="E48:E52" si="8">IF(C48*D48=0," ",C48*D48)</f>
        <v xml:space="preserve"> </v>
      </c>
      <c r="F48" s="6"/>
      <c r="G48" s="6"/>
      <c r="H48" s="20"/>
      <c r="I48" s="20"/>
      <c r="J48" s="20"/>
      <c r="K48" s="20"/>
      <c r="L48" s="6"/>
    </row>
    <row r="49" spans="1:18" s="2" customFormat="1" ht="13.5" customHeight="1" x14ac:dyDescent="0.2">
      <c r="A49" s="43" t="s">
        <v>111</v>
      </c>
      <c r="B49" s="43"/>
      <c r="C49" s="1"/>
      <c r="D49" s="13">
        <v>13</v>
      </c>
      <c r="E49" s="30" t="str">
        <f t="shared" si="8"/>
        <v xml:space="preserve"> </v>
      </c>
      <c r="F49" s="6"/>
      <c r="G49" s="6"/>
      <c r="H49" s="20"/>
      <c r="I49" s="20"/>
      <c r="J49" s="20"/>
      <c r="K49" s="20"/>
      <c r="L49" s="6"/>
    </row>
    <row r="50" spans="1:18" s="2" customFormat="1" ht="13.5" customHeight="1" x14ac:dyDescent="0.2">
      <c r="A50" s="43" t="s">
        <v>140</v>
      </c>
      <c r="B50" s="43"/>
      <c r="C50" s="1"/>
      <c r="D50" s="13">
        <v>30</v>
      </c>
      <c r="E50" s="30" t="str">
        <f t="shared" si="8"/>
        <v xml:space="preserve"> </v>
      </c>
      <c r="F50" s="15" t="s">
        <v>124</v>
      </c>
      <c r="G50" s="93" t="s">
        <v>144</v>
      </c>
      <c r="H50" s="93"/>
      <c r="I50" s="93"/>
      <c r="J50" s="93"/>
      <c r="K50" s="93"/>
      <c r="L50" s="15"/>
    </row>
    <row r="51" spans="1:18" s="2" customFormat="1" ht="13.5" customHeight="1" x14ac:dyDescent="0.2">
      <c r="A51" s="43" t="s">
        <v>122</v>
      </c>
      <c r="B51" s="43"/>
      <c r="C51" s="1"/>
      <c r="D51" s="13">
        <v>16</v>
      </c>
      <c r="E51" s="30" t="str">
        <f t="shared" si="8"/>
        <v xml:space="preserve"> </v>
      </c>
      <c r="F51" s="6"/>
      <c r="G51" s="93"/>
      <c r="H51" s="93"/>
      <c r="I51" s="93"/>
      <c r="J51" s="93"/>
      <c r="K51" s="93"/>
      <c r="L51" s="6"/>
    </row>
    <row r="52" spans="1:18" s="2" customFormat="1" ht="13.5" customHeight="1" x14ac:dyDescent="0.2">
      <c r="A52" s="44" t="s">
        <v>123</v>
      </c>
      <c r="B52" s="44"/>
      <c r="C52" s="1"/>
      <c r="D52" s="13">
        <v>2</v>
      </c>
      <c r="E52" s="30" t="str">
        <f t="shared" si="8"/>
        <v xml:space="preserve"> </v>
      </c>
      <c r="F52" s="6"/>
      <c r="G52" s="6"/>
      <c r="H52" s="6"/>
      <c r="I52" s="6"/>
      <c r="J52" s="6"/>
      <c r="K52" s="6"/>
      <c r="L52" s="6"/>
    </row>
    <row r="53" spans="1:18" s="2" customFormat="1" ht="13.5" customHeight="1" x14ac:dyDescent="0.2">
      <c r="A53" s="83" t="s">
        <v>93</v>
      </c>
      <c r="B53" s="83"/>
      <c r="C53" s="36" t="s">
        <v>83</v>
      </c>
      <c r="D53" s="36" t="s">
        <v>84</v>
      </c>
      <c r="E53" s="36" t="s">
        <v>85</v>
      </c>
      <c r="F53" s="6"/>
      <c r="G53" s="94" t="s">
        <v>88</v>
      </c>
      <c r="H53" s="95"/>
      <c r="I53" s="95"/>
      <c r="J53" s="95"/>
      <c r="K53" s="96"/>
      <c r="L53" s="6"/>
    </row>
    <row r="54" spans="1:18" s="2" customFormat="1" ht="13.5" customHeight="1" x14ac:dyDescent="0.2">
      <c r="A54" s="43" t="s">
        <v>30</v>
      </c>
      <c r="B54" s="43"/>
      <c r="C54" s="1"/>
      <c r="D54" s="11">
        <v>0.5</v>
      </c>
      <c r="E54" s="30" t="str">
        <f t="shared" ref="E54:E78" si="9">IF(C54*D54=0," ",C54*D54)</f>
        <v xml:space="preserve"> </v>
      </c>
      <c r="F54" s="6"/>
      <c r="G54" s="14" t="s">
        <v>70</v>
      </c>
      <c r="H54" s="14" t="s">
        <v>71</v>
      </c>
      <c r="I54" s="14" t="s">
        <v>83</v>
      </c>
      <c r="J54" s="14" t="s">
        <v>84</v>
      </c>
      <c r="K54" s="14" t="s">
        <v>85</v>
      </c>
      <c r="L54" s="6"/>
      <c r="N54" s="6"/>
      <c r="O54" s="6"/>
      <c r="P54" s="6"/>
      <c r="Q54" s="6"/>
      <c r="R54" s="6"/>
    </row>
    <row r="55" spans="1:18" s="2" customFormat="1" ht="13.5" customHeight="1" x14ac:dyDescent="0.2">
      <c r="A55" s="43" t="s">
        <v>31</v>
      </c>
      <c r="B55" s="43"/>
      <c r="C55" s="1"/>
      <c r="D55" s="11">
        <v>0.5</v>
      </c>
      <c r="E55" s="30" t="str">
        <f t="shared" si="9"/>
        <v xml:space="preserve"> </v>
      </c>
      <c r="F55" s="6"/>
      <c r="G55" s="33" t="s">
        <v>7</v>
      </c>
      <c r="H55" s="34" t="s">
        <v>73</v>
      </c>
      <c r="I55" s="1"/>
      <c r="J55" s="35">
        <v>1.1000000000000001</v>
      </c>
      <c r="K55" s="32" t="str">
        <f t="shared" ref="K55:K63" si="10">IF(I55*J55=0," ",I55*J55)</f>
        <v xml:space="preserve"> </v>
      </c>
      <c r="L55" s="6"/>
      <c r="N55" s="6"/>
      <c r="O55" s="6"/>
      <c r="P55" s="6"/>
      <c r="Q55" s="6"/>
      <c r="R55" s="6"/>
    </row>
    <row r="56" spans="1:18" s="2" customFormat="1" ht="13.5" customHeight="1" x14ac:dyDescent="0.2">
      <c r="A56" s="43" t="s">
        <v>32</v>
      </c>
      <c r="B56" s="43"/>
      <c r="C56" s="1"/>
      <c r="D56" s="11">
        <v>0.5</v>
      </c>
      <c r="E56" s="30" t="str">
        <f t="shared" si="9"/>
        <v xml:space="preserve"> </v>
      </c>
      <c r="F56" s="6"/>
      <c r="G56" s="33" t="s">
        <v>0</v>
      </c>
      <c r="H56" s="34" t="s">
        <v>74</v>
      </c>
      <c r="I56" s="1"/>
      <c r="J56" s="35">
        <v>1.1000000000000001</v>
      </c>
      <c r="K56" s="32" t="str">
        <f t="shared" si="10"/>
        <v xml:space="preserve"> </v>
      </c>
      <c r="L56" s="6"/>
    </row>
    <row r="57" spans="1:18" s="2" customFormat="1" ht="13.5" customHeight="1" x14ac:dyDescent="0.2">
      <c r="A57" s="43" t="s">
        <v>33</v>
      </c>
      <c r="B57" s="43"/>
      <c r="C57" s="1"/>
      <c r="D57" s="11">
        <v>0.5</v>
      </c>
      <c r="E57" s="30" t="str">
        <f t="shared" si="9"/>
        <v xml:space="preserve"> </v>
      </c>
      <c r="F57" s="6"/>
      <c r="G57" s="33" t="s">
        <v>1</v>
      </c>
      <c r="H57" s="34" t="s">
        <v>75</v>
      </c>
      <c r="I57" s="1"/>
      <c r="J57" s="35">
        <v>1.1000000000000001</v>
      </c>
      <c r="K57" s="32" t="str">
        <f t="shared" si="10"/>
        <v xml:space="preserve"> </v>
      </c>
      <c r="L57" s="6"/>
    </row>
    <row r="58" spans="1:18" s="2" customFormat="1" ht="13.5" customHeight="1" x14ac:dyDescent="0.2">
      <c r="A58" s="43" t="s">
        <v>34</v>
      </c>
      <c r="B58" s="43"/>
      <c r="C58" s="1"/>
      <c r="D58" s="11">
        <v>0.5</v>
      </c>
      <c r="E58" s="30" t="str">
        <f t="shared" si="9"/>
        <v xml:space="preserve"> </v>
      </c>
      <c r="F58" s="6"/>
      <c r="G58" s="33" t="s">
        <v>2</v>
      </c>
      <c r="H58" s="34" t="s">
        <v>76</v>
      </c>
      <c r="I58" s="1"/>
      <c r="J58" s="35">
        <v>1.1000000000000001</v>
      </c>
      <c r="K58" s="32" t="str">
        <f t="shared" si="10"/>
        <v xml:space="preserve"> </v>
      </c>
      <c r="L58" s="6"/>
      <c r="N58" s="29"/>
    </row>
    <row r="59" spans="1:18" s="2" customFormat="1" ht="13.5" customHeight="1" x14ac:dyDescent="0.2">
      <c r="A59" s="43" t="s">
        <v>35</v>
      </c>
      <c r="B59" s="43"/>
      <c r="C59" s="1"/>
      <c r="D59" s="11">
        <v>0.5</v>
      </c>
      <c r="E59" s="30" t="str">
        <f t="shared" si="9"/>
        <v xml:space="preserve"> </v>
      </c>
      <c r="F59" s="6"/>
      <c r="G59" s="33" t="s">
        <v>3</v>
      </c>
      <c r="H59" s="34" t="s">
        <v>77</v>
      </c>
      <c r="I59" s="1"/>
      <c r="J59" s="35">
        <v>1.1000000000000001</v>
      </c>
      <c r="K59" s="32" t="str">
        <f t="shared" si="10"/>
        <v xml:space="preserve"> </v>
      </c>
      <c r="L59" s="6"/>
      <c r="N59" s="29"/>
    </row>
    <row r="60" spans="1:18" s="2" customFormat="1" ht="13.5" customHeight="1" x14ac:dyDescent="0.2">
      <c r="A60" s="43" t="s">
        <v>36</v>
      </c>
      <c r="B60" s="43"/>
      <c r="C60" s="1"/>
      <c r="D60" s="11">
        <v>0.5</v>
      </c>
      <c r="E60" s="30" t="str">
        <f t="shared" si="9"/>
        <v xml:space="preserve"> </v>
      </c>
      <c r="F60" s="6"/>
      <c r="G60" s="33" t="s">
        <v>4</v>
      </c>
      <c r="H60" s="34" t="s">
        <v>78</v>
      </c>
      <c r="I60" s="1"/>
      <c r="J60" s="35">
        <v>1.1000000000000001</v>
      </c>
      <c r="K60" s="32" t="str">
        <f t="shared" si="10"/>
        <v xml:space="preserve"> </v>
      </c>
      <c r="L60" s="6"/>
      <c r="N60" s="29"/>
    </row>
    <row r="61" spans="1:18" s="2" customFormat="1" ht="13.5" customHeight="1" x14ac:dyDescent="0.2">
      <c r="A61" s="43" t="s">
        <v>38</v>
      </c>
      <c r="B61" s="43"/>
      <c r="C61" s="1"/>
      <c r="D61" s="11">
        <v>0.5</v>
      </c>
      <c r="E61" s="30" t="str">
        <f t="shared" si="9"/>
        <v xml:space="preserve"> </v>
      </c>
      <c r="F61" s="6"/>
      <c r="G61" s="33" t="s">
        <v>6</v>
      </c>
      <c r="H61" s="34" t="s">
        <v>79</v>
      </c>
      <c r="I61" s="1"/>
      <c r="J61" s="35">
        <v>1.1000000000000001</v>
      </c>
      <c r="K61" s="32" t="str">
        <f t="shared" si="10"/>
        <v xml:space="preserve"> </v>
      </c>
      <c r="L61" s="6"/>
      <c r="N61" s="29"/>
    </row>
    <row r="62" spans="1:18" s="2" customFormat="1" ht="13.5" customHeight="1" x14ac:dyDescent="0.2">
      <c r="A62" s="43" t="s">
        <v>39</v>
      </c>
      <c r="B62" s="43"/>
      <c r="C62" s="1"/>
      <c r="D62" s="11">
        <v>0.5</v>
      </c>
      <c r="E62" s="30" t="str">
        <f t="shared" si="9"/>
        <v xml:space="preserve"> </v>
      </c>
      <c r="F62" s="6"/>
      <c r="G62" s="33" t="s">
        <v>5</v>
      </c>
      <c r="H62" s="34" t="s">
        <v>80</v>
      </c>
      <c r="I62" s="1"/>
      <c r="J62" s="35">
        <v>1.1000000000000001</v>
      </c>
      <c r="K62" s="32" t="str">
        <f t="shared" si="10"/>
        <v xml:space="preserve"> </v>
      </c>
      <c r="L62" s="6"/>
      <c r="N62" s="29"/>
    </row>
    <row r="63" spans="1:18" s="2" customFormat="1" ht="13.5" customHeight="1" x14ac:dyDescent="0.2">
      <c r="A63" s="43" t="s">
        <v>66</v>
      </c>
      <c r="B63" s="43"/>
      <c r="C63" s="1"/>
      <c r="D63" s="11">
        <v>0.5</v>
      </c>
      <c r="E63" s="30" t="str">
        <f t="shared" si="9"/>
        <v xml:space="preserve"> </v>
      </c>
      <c r="F63" s="6"/>
      <c r="G63" s="33" t="s">
        <v>125</v>
      </c>
      <c r="H63" s="34" t="s">
        <v>81</v>
      </c>
      <c r="I63" s="1"/>
      <c r="J63" s="35">
        <v>1.1000000000000001</v>
      </c>
      <c r="K63" s="32" t="str">
        <f t="shared" si="10"/>
        <v xml:space="preserve"> </v>
      </c>
      <c r="L63" s="6"/>
      <c r="N63" s="29"/>
    </row>
    <row r="64" spans="1:18" s="2" customFormat="1" ht="13.5" customHeight="1" x14ac:dyDescent="0.2">
      <c r="A64" s="43" t="s">
        <v>40</v>
      </c>
      <c r="B64" s="43"/>
      <c r="C64" s="1"/>
      <c r="D64" s="11">
        <v>0.5</v>
      </c>
      <c r="E64" s="30" t="str">
        <f t="shared" si="9"/>
        <v xml:space="preserve"> </v>
      </c>
      <c r="F64" s="6"/>
      <c r="G64" s="8"/>
      <c r="H64" s="8"/>
      <c r="I64" s="8"/>
      <c r="J64" s="8"/>
      <c r="K64" s="21"/>
      <c r="L64" s="6"/>
      <c r="N64" s="29"/>
    </row>
    <row r="65" spans="1:14" s="2" customFormat="1" ht="13.5" customHeight="1" x14ac:dyDescent="0.2">
      <c r="A65" s="43" t="s">
        <v>41</v>
      </c>
      <c r="B65" s="43"/>
      <c r="C65" s="1"/>
      <c r="D65" s="11">
        <v>0.5</v>
      </c>
      <c r="E65" s="30" t="str">
        <f t="shared" si="9"/>
        <v xml:space="preserve"> </v>
      </c>
      <c r="F65" s="6"/>
      <c r="G65" s="37" t="s">
        <v>72</v>
      </c>
      <c r="H65" s="38"/>
      <c r="I65" s="38"/>
      <c r="J65" s="38"/>
      <c r="K65" s="39"/>
      <c r="L65" s="6"/>
      <c r="N65" s="29"/>
    </row>
    <row r="66" spans="1:14" s="2" customFormat="1" ht="13.5" customHeight="1" x14ac:dyDescent="0.2">
      <c r="A66" s="43" t="s">
        <v>42</v>
      </c>
      <c r="B66" s="43"/>
      <c r="C66" s="1"/>
      <c r="D66" s="11">
        <v>0.5</v>
      </c>
      <c r="E66" s="30" t="str">
        <f t="shared" si="9"/>
        <v xml:space="preserve"> </v>
      </c>
      <c r="F66" s="6"/>
      <c r="G66" s="94" t="s">
        <v>91</v>
      </c>
      <c r="H66" s="95"/>
      <c r="I66" s="95"/>
      <c r="J66" s="95"/>
      <c r="K66" s="96"/>
      <c r="L66" s="6"/>
      <c r="N66" s="29"/>
    </row>
    <row r="67" spans="1:14" s="2" customFormat="1" ht="13.5" customHeight="1" x14ac:dyDescent="0.2">
      <c r="A67" s="43" t="s">
        <v>43</v>
      </c>
      <c r="B67" s="43"/>
      <c r="C67" s="1"/>
      <c r="D67" s="11">
        <v>0.5</v>
      </c>
      <c r="E67" s="30" t="str">
        <f t="shared" si="9"/>
        <v xml:space="preserve"> </v>
      </c>
      <c r="F67" s="6"/>
      <c r="G67" s="14" t="s">
        <v>9</v>
      </c>
      <c r="H67" s="40"/>
      <c r="I67" s="14" t="s">
        <v>83</v>
      </c>
      <c r="J67" s="14" t="s">
        <v>84</v>
      </c>
      <c r="K67" s="14" t="s">
        <v>85</v>
      </c>
      <c r="L67" s="6"/>
      <c r="N67" s="29"/>
    </row>
    <row r="68" spans="1:14" s="2" customFormat="1" ht="13.5" customHeight="1" x14ac:dyDescent="0.2">
      <c r="A68" s="43" t="s">
        <v>44</v>
      </c>
      <c r="B68" s="43"/>
      <c r="C68" s="1"/>
      <c r="D68" s="11">
        <v>0.5</v>
      </c>
      <c r="E68" s="30" t="str">
        <f t="shared" si="9"/>
        <v xml:space="preserve"> </v>
      </c>
      <c r="F68" s="6"/>
      <c r="G68" s="34">
        <v>18</v>
      </c>
      <c r="H68" s="34" t="s">
        <v>8</v>
      </c>
      <c r="I68" s="1"/>
      <c r="J68" s="35">
        <v>7</v>
      </c>
      <c r="K68" s="32" t="str">
        <f t="shared" ref="K68:K73" si="11">IF(I68*J68=0," ",I68*J68)</f>
        <v xml:space="preserve"> </v>
      </c>
      <c r="L68" s="6"/>
      <c r="N68" s="29"/>
    </row>
    <row r="69" spans="1:14" s="2" customFormat="1" ht="13.5" customHeight="1" x14ac:dyDescent="0.2">
      <c r="A69" s="43" t="s">
        <v>45</v>
      </c>
      <c r="B69" s="43"/>
      <c r="C69" s="1"/>
      <c r="D69" s="11">
        <v>0.5</v>
      </c>
      <c r="E69" s="30" t="str">
        <f t="shared" si="9"/>
        <v xml:space="preserve"> </v>
      </c>
      <c r="F69" s="6"/>
      <c r="G69" s="1"/>
      <c r="H69" s="34" t="s">
        <v>9</v>
      </c>
      <c r="I69" s="1"/>
      <c r="J69" s="35">
        <v>7</v>
      </c>
      <c r="K69" s="32" t="str">
        <f t="shared" si="11"/>
        <v xml:space="preserve"> </v>
      </c>
      <c r="L69" s="6"/>
      <c r="N69" s="29"/>
    </row>
    <row r="70" spans="1:14" s="2" customFormat="1" ht="13.5" customHeight="1" x14ac:dyDescent="0.2">
      <c r="A70" s="43" t="s">
        <v>46</v>
      </c>
      <c r="B70" s="43"/>
      <c r="C70" s="1"/>
      <c r="D70" s="11">
        <v>0.5</v>
      </c>
      <c r="E70" s="30" t="str">
        <f t="shared" si="9"/>
        <v xml:space="preserve"> </v>
      </c>
      <c r="F70" s="6"/>
      <c r="G70" s="1"/>
      <c r="H70" s="34" t="s">
        <v>9</v>
      </c>
      <c r="I70" s="1"/>
      <c r="J70" s="35">
        <v>7</v>
      </c>
      <c r="K70" s="32" t="str">
        <f t="shared" si="11"/>
        <v xml:space="preserve"> </v>
      </c>
      <c r="L70" s="6"/>
      <c r="N70" s="29"/>
    </row>
    <row r="71" spans="1:14" s="2" customFormat="1" ht="13.5" customHeight="1" x14ac:dyDescent="0.2">
      <c r="A71" s="43" t="s">
        <v>47</v>
      </c>
      <c r="B71" s="43"/>
      <c r="C71" s="1"/>
      <c r="D71" s="11">
        <v>0.5</v>
      </c>
      <c r="E71" s="30" t="str">
        <f t="shared" si="9"/>
        <v xml:space="preserve"> </v>
      </c>
      <c r="F71" s="6"/>
      <c r="G71" s="1"/>
      <c r="H71" s="34" t="s">
        <v>9</v>
      </c>
      <c r="I71" s="1"/>
      <c r="J71" s="35">
        <v>7</v>
      </c>
      <c r="K71" s="32" t="str">
        <f t="shared" si="11"/>
        <v xml:space="preserve"> </v>
      </c>
      <c r="L71" s="6"/>
      <c r="N71" s="29"/>
    </row>
    <row r="72" spans="1:14" s="2" customFormat="1" ht="13.5" customHeight="1" x14ac:dyDescent="0.2">
      <c r="A72" s="43" t="s">
        <v>48</v>
      </c>
      <c r="B72" s="43"/>
      <c r="C72" s="1"/>
      <c r="D72" s="11">
        <v>0.5</v>
      </c>
      <c r="E72" s="30" t="str">
        <f t="shared" si="9"/>
        <v xml:space="preserve"> </v>
      </c>
      <c r="F72" s="6"/>
      <c r="G72" s="1"/>
      <c r="H72" s="34" t="s">
        <v>9</v>
      </c>
      <c r="I72" s="1"/>
      <c r="J72" s="35">
        <v>7</v>
      </c>
      <c r="K72" s="32" t="str">
        <f t="shared" si="11"/>
        <v xml:space="preserve"> </v>
      </c>
      <c r="L72" s="6"/>
      <c r="N72" s="29"/>
    </row>
    <row r="73" spans="1:14" s="2" customFormat="1" ht="13.5" customHeight="1" x14ac:dyDescent="0.2">
      <c r="A73" s="43" t="s">
        <v>49</v>
      </c>
      <c r="B73" s="43"/>
      <c r="C73" s="1"/>
      <c r="D73" s="11">
        <v>0.5</v>
      </c>
      <c r="E73" s="30" t="str">
        <f t="shared" si="9"/>
        <v xml:space="preserve"> </v>
      </c>
      <c r="F73" s="6"/>
      <c r="G73" s="1"/>
      <c r="H73" s="34" t="s">
        <v>9</v>
      </c>
      <c r="I73" s="1"/>
      <c r="J73" s="35">
        <v>7</v>
      </c>
      <c r="K73" s="32" t="str">
        <f t="shared" si="11"/>
        <v xml:space="preserve"> </v>
      </c>
      <c r="L73" s="6"/>
      <c r="N73" s="29"/>
    </row>
    <row r="74" spans="1:14" s="2" customFormat="1" ht="13.5" customHeight="1" x14ac:dyDescent="0.2">
      <c r="A74" s="43" t="s">
        <v>50</v>
      </c>
      <c r="B74" s="43"/>
      <c r="C74" s="1"/>
      <c r="D74" s="11">
        <v>0.5</v>
      </c>
      <c r="E74" s="30" t="str">
        <f t="shared" si="9"/>
        <v xml:space="preserve"> </v>
      </c>
      <c r="F74" s="6"/>
      <c r="G74" s="97" t="s">
        <v>119</v>
      </c>
      <c r="H74" s="98"/>
      <c r="I74" s="98"/>
      <c r="J74" s="98"/>
      <c r="K74" s="99"/>
      <c r="L74" s="6"/>
      <c r="N74" s="29"/>
    </row>
    <row r="75" spans="1:14" s="2" customFormat="1" ht="13.5" customHeight="1" x14ac:dyDescent="0.2">
      <c r="A75" s="43" t="s">
        <v>51</v>
      </c>
      <c r="B75" s="43"/>
      <c r="C75" s="1"/>
      <c r="D75" s="11">
        <v>0.5</v>
      </c>
      <c r="E75" s="30" t="str">
        <f t="shared" si="9"/>
        <v xml:space="preserve"> </v>
      </c>
      <c r="F75" s="6"/>
      <c r="G75" s="14" t="s">
        <v>9</v>
      </c>
      <c r="H75" s="34"/>
      <c r="I75" s="14" t="s">
        <v>83</v>
      </c>
      <c r="J75" s="14" t="s">
        <v>84</v>
      </c>
      <c r="K75" s="14" t="s">
        <v>85</v>
      </c>
      <c r="L75" s="6"/>
    </row>
    <row r="76" spans="1:14" s="2" customFormat="1" ht="13.5" customHeight="1" x14ac:dyDescent="0.2">
      <c r="A76" s="43" t="s">
        <v>52</v>
      </c>
      <c r="B76" s="43"/>
      <c r="C76" s="1"/>
      <c r="D76" s="11">
        <v>0.5</v>
      </c>
      <c r="E76" s="30" t="str">
        <f t="shared" si="9"/>
        <v xml:space="preserve"> </v>
      </c>
      <c r="F76" s="6"/>
      <c r="G76" s="34">
        <v>18</v>
      </c>
      <c r="H76" s="34" t="s">
        <v>8</v>
      </c>
      <c r="I76" s="1"/>
      <c r="J76" s="35">
        <v>26</v>
      </c>
      <c r="K76" s="32" t="str">
        <f t="shared" ref="K76:K78" si="12">IF(I76*J76=0," ",I76*J76)</f>
        <v xml:space="preserve"> </v>
      </c>
      <c r="L76" s="6"/>
    </row>
    <row r="77" spans="1:14" s="2" customFormat="1" ht="13.5" customHeight="1" x14ac:dyDescent="0.2">
      <c r="A77" s="43" t="s">
        <v>53</v>
      </c>
      <c r="B77" s="43"/>
      <c r="C77" s="1"/>
      <c r="D77" s="11">
        <v>0.5</v>
      </c>
      <c r="E77" s="30" t="str">
        <f t="shared" si="9"/>
        <v xml:space="preserve"> </v>
      </c>
      <c r="F77" s="6"/>
      <c r="G77" s="1"/>
      <c r="H77" s="34" t="s">
        <v>9</v>
      </c>
      <c r="I77" s="1"/>
      <c r="J77" s="35">
        <v>26</v>
      </c>
      <c r="K77" s="32" t="str">
        <f t="shared" si="12"/>
        <v xml:space="preserve"> </v>
      </c>
      <c r="L77" s="6"/>
    </row>
    <row r="78" spans="1:14" s="2" customFormat="1" ht="13.5" customHeight="1" x14ac:dyDescent="0.2">
      <c r="A78" s="43" t="s">
        <v>54</v>
      </c>
      <c r="B78" s="43"/>
      <c r="C78" s="1"/>
      <c r="D78" s="11">
        <v>0.5</v>
      </c>
      <c r="E78" s="30" t="str">
        <f t="shared" si="9"/>
        <v xml:space="preserve"> </v>
      </c>
      <c r="F78" s="6"/>
      <c r="G78" s="1"/>
      <c r="H78" s="34" t="s">
        <v>9</v>
      </c>
      <c r="I78" s="1"/>
      <c r="J78" s="35">
        <v>26</v>
      </c>
      <c r="K78" s="32" t="str">
        <f t="shared" si="12"/>
        <v xml:space="preserve"> </v>
      </c>
      <c r="L78" s="6"/>
    </row>
    <row r="79" spans="1:14" s="2" customFormat="1" ht="13.5" customHeight="1" x14ac:dyDescent="0.2">
      <c r="A79" s="47" t="s">
        <v>150</v>
      </c>
      <c r="B79" s="47"/>
      <c r="C79" s="36" t="s">
        <v>83</v>
      </c>
      <c r="D79" s="36" t="s">
        <v>84</v>
      </c>
      <c r="E79" s="36" t="s">
        <v>85</v>
      </c>
      <c r="F79" s="6"/>
      <c r="G79" s="1"/>
      <c r="H79" s="34" t="s">
        <v>9</v>
      </c>
      <c r="I79" s="1"/>
      <c r="J79" s="35">
        <v>26</v>
      </c>
      <c r="K79" s="32" t="str">
        <f>IF(I79*J79=0," ",I79*J79)</f>
        <v xml:space="preserve"> </v>
      </c>
      <c r="L79" s="6"/>
    </row>
    <row r="80" spans="1:14" s="2" customFormat="1" ht="13.5" customHeight="1" x14ac:dyDescent="0.2">
      <c r="A80" s="43" t="s">
        <v>58</v>
      </c>
      <c r="B80" s="43"/>
      <c r="C80" s="1"/>
      <c r="D80" s="11">
        <v>14</v>
      </c>
      <c r="E80" s="30" t="str">
        <f t="shared" ref="E80:E83" si="13">IF(C80*D80=0," ",C80*D80)</f>
        <v xml:space="preserve"> </v>
      </c>
      <c r="F80" s="6"/>
      <c r="G80" s="1"/>
      <c r="H80" s="34" t="s">
        <v>9</v>
      </c>
      <c r="I80" s="1"/>
      <c r="J80" s="35">
        <v>26</v>
      </c>
      <c r="K80" s="32" t="str">
        <f>IF(I80*J80=0," ",I80*J80)</f>
        <v xml:space="preserve"> </v>
      </c>
      <c r="L80" s="6"/>
    </row>
    <row r="81" spans="1:12" s="2" customFormat="1" ht="13.5" customHeight="1" x14ac:dyDescent="0.2">
      <c r="A81" s="43" t="s">
        <v>56</v>
      </c>
      <c r="B81" s="43"/>
      <c r="C81" s="1"/>
      <c r="D81" s="11">
        <v>8.5</v>
      </c>
      <c r="E81" s="30" t="str">
        <f t="shared" si="13"/>
        <v xml:space="preserve"> </v>
      </c>
      <c r="F81" s="6"/>
      <c r="G81" s="1"/>
      <c r="H81" s="34" t="s">
        <v>9</v>
      </c>
      <c r="I81" s="1"/>
      <c r="J81" s="35">
        <v>26</v>
      </c>
      <c r="K81" s="32" t="str">
        <f t="shared" ref="K81" si="14">IF(I81*J81=0," ",I81*J81)</f>
        <v xml:space="preserve"> </v>
      </c>
      <c r="L81" s="6"/>
    </row>
    <row r="82" spans="1:12" s="2" customFormat="1" ht="13.5" customHeight="1" x14ac:dyDescent="0.2">
      <c r="A82" s="43" t="s">
        <v>55</v>
      </c>
      <c r="B82" s="43"/>
      <c r="C82" s="1"/>
      <c r="D82" s="11">
        <v>20</v>
      </c>
      <c r="E82" s="30" t="str">
        <f t="shared" si="13"/>
        <v xml:space="preserve"> </v>
      </c>
      <c r="F82" s="6"/>
      <c r="G82" s="41" t="s">
        <v>92</v>
      </c>
      <c r="H82" s="41"/>
      <c r="I82" s="41"/>
      <c r="J82" s="41"/>
      <c r="K82" s="41"/>
      <c r="L82" s="6"/>
    </row>
    <row r="83" spans="1:12" s="2" customFormat="1" ht="13.5" customHeight="1" x14ac:dyDescent="0.2">
      <c r="A83" s="43" t="s">
        <v>151</v>
      </c>
      <c r="B83" s="43"/>
      <c r="C83" s="1"/>
      <c r="D83" s="11">
        <v>3.5</v>
      </c>
      <c r="E83" s="30" t="str">
        <f t="shared" si="13"/>
        <v xml:space="preserve"> </v>
      </c>
      <c r="F83" s="6"/>
      <c r="G83" s="14" t="s">
        <v>110</v>
      </c>
      <c r="H83" s="14" t="s">
        <v>9</v>
      </c>
      <c r="I83" s="14" t="s">
        <v>83</v>
      </c>
      <c r="J83" s="14" t="s">
        <v>84</v>
      </c>
      <c r="K83" s="14" t="s">
        <v>85</v>
      </c>
      <c r="L83" s="6"/>
    </row>
    <row r="84" spans="1:12" s="2" customFormat="1" ht="13.5" customHeight="1" x14ac:dyDescent="0.2">
      <c r="A84" s="43" t="s">
        <v>152</v>
      </c>
      <c r="B84" s="43"/>
      <c r="C84" s="1"/>
      <c r="D84" s="11">
        <v>1.3</v>
      </c>
      <c r="E84" s="30" t="str">
        <f t="shared" ref="E84:E93" si="15">IF(C84*D84=0," ",C84*D84)</f>
        <v xml:space="preserve"> </v>
      </c>
      <c r="F84" s="6"/>
      <c r="G84" s="51" t="s">
        <v>127</v>
      </c>
      <c r="H84" s="52"/>
      <c r="I84" s="52"/>
      <c r="J84" s="52"/>
      <c r="K84" s="52"/>
      <c r="L84" s="6"/>
    </row>
    <row r="85" spans="1:12" s="2" customFormat="1" ht="13.5" customHeight="1" x14ac:dyDescent="0.2">
      <c r="A85" s="43" t="s">
        <v>57</v>
      </c>
      <c r="B85" s="43"/>
      <c r="C85" s="1"/>
      <c r="D85" s="11">
        <v>7</v>
      </c>
      <c r="E85" s="30" t="str">
        <f t="shared" si="15"/>
        <v xml:space="preserve"> </v>
      </c>
      <c r="F85" s="6"/>
      <c r="G85" s="51"/>
      <c r="H85" s="1"/>
      <c r="I85" s="1"/>
      <c r="J85" s="13">
        <v>48</v>
      </c>
      <c r="K85" s="42" t="str">
        <f t="shared" ref="K85" si="16">IF(I85*J85=0," ",I85*J85)</f>
        <v xml:space="preserve"> </v>
      </c>
      <c r="L85" s="6"/>
    </row>
    <row r="86" spans="1:12" s="2" customFormat="1" ht="13.5" customHeight="1" x14ac:dyDescent="0.2">
      <c r="A86" s="43" t="s">
        <v>153</v>
      </c>
      <c r="B86" s="43"/>
      <c r="C86" s="1"/>
      <c r="D86" s="11">
        <v>3.5</v>
      </c>
      <c r="E86" s="30" t="str">
        <f t="shared" si="15"/>
        <v xml:space="preserve"> </v>
      </c>
      <c r="F86" s="6"/>
      <c r="G86" s="51" t="s">
        <v>130</v>
      </c>
      <c r="H86" s="52"/>
      <c r="I86" s="52"/>
      <c r="J86" s="52"/>
      <c r="K86" s="52"/>
      <c r="L86" s="6"/>
    </row>
    <row r="87" spans="1:12" s="2" customFormat="1" ht="13.5" customHeight="1" x14ac:dyDescent="0.2">
      <c r="A87" s="45" t="s">
        <v>59</v>
      </c>
      <c r="B87" s="46"/>
      <c r="C87" s="1"/>
      <c r="D87" s="11">
        <v>5.5</v>
      </c>
      <c r="E87" s="30" t="str">
        <f t="shared" si="15"/>
        <v xml:space="preserve"> </v>
      </c>
      <c r="F87" s="6"/>
      <c r="G87" s="51"/>
      <c r="H87" s="1"/>
      <c r="I87" s="1"/>
      <c r="J87" s="13">
        <v>48</v>
      </c>
      <c r="K87" s="42" t="str">
        <f t="shared" ref="K87" si="17">IF(I87*J87=0," ",I87*J87)</f>
        <v xml:space="preserve"> </v>
      </c>
      <c r="L87" s="6"/>
    </row>
    <row r="88" spans="1:12" s="2" customFormat="1" ht="13.5" customHeight="1" x14ac:dyDescent="0.2">
      <c r="A88" s="45" t="s">
        <v>60</v>
      </c>
      <c r="B88" s="46"/>
      <c r="C88" s="1"/>
      <c r="D88" s="11">
        <v>5.5</v>
      </c>
      <c r="E88" s="30" t="str">
        <f t="shared" si="15"/>
        <v xml:space="preserve"> </v>
      </c>
      <c r="F88" s="6"/>
      <c r="G88" s="51" t="s">
        <v>126</v>
      </c>
      <c r="H88" s="92" t="s">
        <v>155</v>
      </c>
      <c r="I88" s="52"/>
      <c r="J88" s="52"/>
      <c r="K88" s="52"/>
      <c r="L88" s="6"/>
    </row>
    <row r="89" spans="1:12" s="2" customFormat="1" ht="13.5" customHeight="1" x14ac:dyDescent="0.2">
      <c r="A89" s="43" t="s">
        <v>28</v>
      </c>
      <c r="B89" s="43"/>
      <c r="C89" s="1"/>
      <c r="D89" s="11">
        <v>4</v>
      </c>
      <c r="E89" s="30" t="str">
        <f t="shared" si="15"/>
        <v xml:space="preserve"> </v>
      </c>
      <c r="F89" s="6"/>
      <c r="G89" s="51"/>
      <c r="H89" s="1"/>
      <c r="I89" s="1"/>
      <c r="J89" s="13">
        <v>48</v>
      </c>
      <c r="K89" s="42" t="str">
        <f t="shared" ref="K89" si="18">IF(I89*J89=0," ",I89*J89)</f>
        <v xml:space="preserve"> </v>
      </c>
      <c r="L89" s="6"/>
    </row>
    <row r="90" spans="1:12" s="2" customFormat="1" ht="13.5" customHeight="1" x14ac:dyDescent="0.2">
      <c r="A90" s="43" t="s">
        <v>61</v>
      </c>
      <c r="B90" s="43"/>
      <c r="C90" s="1"/>
      <c r="D90" s="11">
        <v>8.5</v>
      </c>
      <c r="E90" s="30" t="str">
        <f t="shared" si="15"/>
        <v xml:space="preserve"> </v>
      </c>
      <c r="F90" s="6"/>
      <c r="G90" s="51" t="s">
        <v>128</v>
      </c>
      <c r="H90" s="52"/>
      <c r="I90" s="52"/>
      <c r="J90" s="52"/>
      <c r="K90" s="52"/>
      <c r="L90" s="6"/>
    </row>
    <row r="91" spans="1:12" s="2" customFormat="1" ht="13.5" customHeight="1" x14ac:dyDescent="0.2">
      <c r="A91" s="43" t="s">
        <v>64</v>
      </c>
      <c r="B91" s="43"/>
      <c r="C91" s="1"/>
      <c r="D91" s="11">
        <v>4</v>
      </c>
      <c r="E91" s="30" t="str">
        <f t="shared" si="15"/>
        <v xml:space="preserve"> </v>
      </c>
      <c r="F91" s="6"/>
      <c r="G91" s="51"/>
      <c r="H91" s="1"/>
      <c r="I91" s="1"/>
      <c r="J91" s="13">
        <v>48</v>
      </c>
      <c r="K91" s="42" t="str">
        <f t="shared" ref="K91" si="19">IF(I91*J91=0," ",I91*J91)</f>
        <v xml:space="preserve"> </v>
      </c>
      <c r="L91" s="6"/>
    </row>
    <row r="92" spans="1:12" s="2" customFormat="1" ht="13.5" customHeight="1" x14ac:dyDescent="0.2">
      <c r="A92" s="43" t="s">
        <v>63</v>
      </c>
      <c r="B92" s="43"/>
      <c r="C92" s="1"/>
      <c r="D92" s="11">
        <v>4</v>
      </c>
      <c r="E92" s="30" t="str">
        <f t="shared" si="15"/>
        <v xml:space="preserve"> </v>
      </c>
      <c r="F92" s="6"/>
      <c r="G92" s="51" t="s">
        <v>131</v>
      </c>
      <c r="H92" s="120" t="str">
        <f>IF(I92*J92=0," ",I92*J92)</f>
        <v xml:space="preserve"> </v>
      </c>
      <c r="I92" s="120"/>
      <c r="J92" s="120"/>
      <c r="K92" s="120"/>
      <c r="L92" s="6"/>
    </row>
    <row r="93" spans="1:12" s="2" customFormat="1" ht="13.5" customHeight="1" x14ac:dyDescent="0.2">
      <c r="A93" s="43" t="s">
        <v>149</v>
      </c>
      <c r="B93" s="43"/>
      <c r="C93" s="1"/>
      <c r="D93" s="11">
        <v>4</v>
      </c>
      <c r="E93" s="30" t="str">
        <f t="shared" si="15"/>
        <v xml:space="preserve"> </v>
      </c>
      <c r="F93" s="6"/>
      <c r="G93" s="51"/>
      <c r="H93" s="1"/>
      <c r="I93" s="1"/>
      <c r="J93" s="13">
        <v>48</v>
      </c>
      <c r="K93" s="42" t="str">
        <f t="shared" ref="K93" si="20">IF(I93*J93=0," ",I93*J93)</f>
        <v xml:space="preserve"> </v>
      </c>
      <c r="L93" s="6"/>
    </row>
    <row r="94" spans="1:12" s="2" customFormat="1" ht="13.5" customHeight="1" x14ac:dyDescent="0.2">
      <c r="A94" s="114" t="s">
        <v>169</v>
      </c>
      <c r="B94" s="114"/>
      <c r="C94" s="114"/>
      <c r="D94" s="114"/>
      <c r="E94" s="114"/>
      <c r="F94" s="6"/>
      <c r="G94" s="51" t="s">
        <v>129</v>
      </c>
      <c r="H94" s="52"/>
      <c r="I94" s="52"/>
      <c r="J94" s="52"/>
      <c r="K94" s="52"/>
      <c r="L94" s="6"/>
    </row>
    <row r="95" spans="1:12" s="2" customFormat="1" ht="13.5" customHeight="1" x14ac:dyDescent="0.2">
      <c r="A95" s="19" t="s">
        <v>115</v>
      </c>
      <c r="B95" s="19"/>
      <c r="C95" s="7"/>
      <c r="D95" s="8"/>
      <c r="E95" s="9"/>
      <c r="F95" s="6"/>
      <c r="G95" s="51"/>
      <c r="H95" s="1"/>
      <c r="I95" s="1"/>
      <c r="J95" s="13">
        <v>48</v>
      </c>
      <c r="K95" s="42" t="str">
        <f t="shared" ref="K95" si="21">IF(I95*J95=0," ",I95*J95)</f>
        <v xml:space="preserve"> </v>
      </c>
      <c r="L95" s="6"/>
    </row>
    <row r="96" spans="1:12" s="2" customFormat="1" ht="13.5" customHeight="1" x14ac:dyDescent="0.2">
      <c r="A96" s="18" t="s">
        <v>113</v>
      </c>
      <c r="B96" s="18"/>
      <c r="C96" s="22"/>
      <c r="D96" s="22"/>
      <c r="E96" s="22"/>
      <c r="F96" s="6"/>
      <c r="G96" s="51" t="s">
        <v>132</v>
      </c>
      <c r="H96" s="52"/>
      <c r="I96" s="52"/>
      <c r="J96" s="52"/>
      <c r="K96" s="52"/>
      <c r="L96" s="6"/>
    </row>
    <row r="97" spans="1:12" s="2" customFormat="1" ht="13.5" customHeight="1" x14ac:dyDescent="0.2">
      <c r="A97" s="59" t="s">
        <v>165</v>
      </c>
      <c r="B97" s="59"/>
      <c r="C97" s="59"/>
      <c r="D97" s="59"/>
      <c r="E97" s="59"/>
      <c r="F97" s="6"/>
      <c r="G97" s="51"/>
      <c r="H97" s="1"/>
      <c r="I97" s="1"/>
      <c r="J97" s="13">
        <v>48</v>
      </c>
      <c r="K97" s="42" t="str">
        <f t="shared" ref="K97" si="22">IF(I97*J97=0," ",I97*J97)</f>
        <v xml:space="preserve"> </v>
      </c>
      <c r="L97" s="6"/>
    </row>
    <row r="98" spans="1:12" s="2" customFormat="1" ht="13.5" customHeight="1" x14ac:dyDescent="0.2">
      <c r="A98" s="59"/>
      <c r="B98" s="59"/>
      <c r="C98" s="59"/>
      <c r="D98" s="59"/>
      <c r="E98" s="59"/>
      <c r="F98" s="6"/>
      <c r="G98" s="6"/>
      <c r="H98" s="6"/>
      <c r="I98" s="6"/>
      <c r="J98" s="6"/>
      <c r="K98" s="6"/>
      <c r="L98" s="6"/>
    </row>
    <row r="99" spans="1:12" s="2" customFormat="1" ht="13.5" customHeight="1" thickBot="1" x14ac:dyDescent="0.25">
      <c r="A99" s="59"/>
      <c r="B99" s="59"/>
      <c r="C99" s="59"/>
      <c r="D99" s="59"/>
      <c r="E99" s="59"/>
      <c r="F99" s="6"/>
      <c r="G99" s="63" t="s">
        <v>120</v>
      </c>
      <c r="H99" s="63"/>
      <c r="I99" s="63"/>
      <c r="J99" s="63"/>
      <c r="K99" s="63"/>
      <c r="L99" s="6"/>
    </row>
    <row r="100" spans="1:12" s="2" customFormat="1" ht="13.5" customHeight="1" x14ac:dyDescent="0.2">
      <c r="A100" s="59" t="s">
        <v>134</v>
      </c>
      <c r="B100" s="59"/>
      <c r="C100" s="59"/>
      <c r="D100" s="59"/>
      <c r="E100" s="59"/>
      <c r="F100" s="6"/>
      <c r="G100" s="64" t="s">
        <v>136</v>
      </c>
      <c r="H100" s="65"/>
      <c r="I100" s="68" t="s">
        <v>137</v>
      </c>
      <c r="J100" s="68"/>
      <c r="K100" s="69"/>
      <c r="L100" s="6"/>
    </row>
    <row r="101" spans="1:12" s="2" customFormat="1" ht="13.5" customHeight="1" x14ac:dyDescent="0.2">
      <c r="A101" s="18" t="s">
        <v>166</v>
      </c>
      <c r="B101" s="18"/>
      <c r="C101" s="22"/>
      <c r="D101" s="22"/>
      <c r="E101" s="22"/>
      <c r="F101" s="6"/>
      <c r="G101" s="66"/>
      <c r="H101" s="67"/>
      <c r="I101" s="70"/>
      <c r="J101" s="70"/>
      <c r="K101" s="71"/>
      <c r="L101" s="6"/>
    </row>
    <row r="102" spans="1:12" s="2" customFormat="1" ht="13.5" customHeight="1" x14ac:dyDescent="0.2">
      <c r="A102" s="59" t="s">
        <v>147</v>
      </c>
      <c r="B102" s="59"/>
      <c r="C102" s="59"/>
      <c r="D102" s="59"/>
      <c r="E102" s="59"/>
      <c r="F102" s="6"/>
      <c r="G102" s="72" t="s">
        <v>145</v>
      </c>
      <c r="H102" s="73"/>
      <c r="I102" s="53" t="s">
        <v>135</v>
      </c>
      <c r="J102" s="55"/>
      <c r="K102" s="56"/>
      <c r="L102" s="6"/>
    </row>
    <row r="103" spans="1:12" s="2" customFormat="1" ht="13.5" customHeight="1" thickBot="1" x14ac:dyDescent="0.25">
      <c r="A103" s="59"/>
      <c r="B103" s="59"/>
      <c r="C103" s="59"/>
      <c r="D103" s="59"/>
      <c r="E103" s="59"/>
      <c r="F103" s="5"/>
      <c r="G103" s="74"/>
      <c r="H103" s="75"/>
      <c r="I103" s="54"/>
      <c r="J103" s="57"/>
      <c r="K103" s="58"/>
      <c r="L103" s="6"/>
    </row>
    <row r="104" spans="1:12" s="2" customFormat="1" ht="13.5" customHeight="1" x14ac:dyDescent="0.2">
      <c r="A104" s="23"/>
      <c r="B104" s="24" t="s">
        <v>138</v>
      </c>
      <c r="C104" s="48" t="s">
        <v>139</v>
      </c>
      <c r="D104" s="48"/>
      <c r="E104" s="80" t="s">
        <v>141</v>
      </c>
      <c r="F104" s="80"/>
      <c r="G104" s="76" t="s">
        <v>142</v>
      </c>
      <c r="H104" s="77"/>
      <c r="I104" s="26" t="s">
        <v>143</v>
      </c>
      <c r="J104" s="26"/>
      <c r="K104" s="27"/>
      <c r="L104" s="6"/>
    </row>
    <row r="105" spans="1:12" s="2" customFormat="1" ht="13.5" customHeight="1" thickBot="1" x14ac:dyDescent="0.25">
      <c r="A105" s="25" t="s">
        <v>156</v>
      </c>
      <c r="B105" s="28"/>
      <c r="C105" s="49"/>
      <c r="D105" s="50"/>
      <c r="E105" s="81"/>
      <c r="F105" s="82"/>
      <c r="G105" s="78"/>
      <c r="H105" s="79"/>
      <c r="I105" s="60"/>
      <c r="J105" s="61"/>
      <c r="K105" s="62"/>
      <c r="L105" s="6"/>
    </row>
  </sheetData>
  <sheetProtection algorithmName="SHA-512" hashValue="m3j/560V1+gjhPpNq5iiP9UPj+Zc7d0dcXG8nfgxfvpGmCsaibbzYLa4bHv7zVxDIw7nqRTuM/JFDJQ8qXWCWQ==" saltValue="OlAStqUlODQeW+Wy0dxwug==" spinCount="100000" sheet="1" selectLockedCells="1"/>
  <mergeCells count="157">
    <mergeCell ref="A94:E94"/>
    <mergeCell ref="G33:K33"/>
    <mergeCell ref="G20:G21"/>
    <mergeCell ref="H20:K21"/>
    <mergeCell ref="G22:G23"/>
    <mergeCell ref="H22:K23"/>
    <mergeCell ref="G24:G25"/>
    <mergeCell ref="H24:K25"/>
    <mergeCell ref="G94:G95"/>
    <mergeCell ref="H94:K94"/>
    <mergeCell ref="G84:G85"/>
    <mergeCell ref="H84:K84"/>
    <mergeCell ref="G86:G87"/>
    <mergeCell ref="H86:K86"/>
    <mergeCell ref="G88:G89"/>
    <mergeCell ref="G40:K42"/>
    <mergeCell ref="G27:I28"/>
    <mergeCell ref="J27:K28"/>
    <mergeCell ref="G29:I30"/>
    <mergeCell ref="J29:K30"/>
    <mergeCell ref="G90:G91"/>
    <mergeCell ref="H90:K90"/>
    <mergeCell ref="G92:G93"/>
    <mergeCell ref="H92:K92"/>
    <mergeCell ref="G31:I32"/>
    <mergeCell ref="J31:K32"/>
    <mergeCell ref="G1:K8"/>
    <mergeCell ref="G9:G10"/>
    <mergeCell ref="H9:K10"/>
    <mergeCell ref="G18:G19"/>
    <mergeCell ref="H18:K19"/>
    <mergeCell ref="G15:G16"/>
    <mergeCell ref="H15:K16"/>
    <mergeCell ref="G11:G12"/>
    <mergeCell ref="H11:K12"/>
    <mergeCell ref="G13:G14"/>
    <mergeCell ref="H13:K14"/>
    <mergeCell ref="G34:K35"/>
    <mergeCell ref="G36:K37"/>
    <mergeCell ref="G38:K39"/>
    <mergeCell ref="H88:K88"/>
    <mergeCell ref="G50:K51"/>
    <mergeCell ref="G53:K53"/>
    <mergeCell ref="G66:K66"/>
    <mergeCell ref="G74:K74"/>
    <mergeCell ref="A35:B35"/>
    <mergeCell ref="A36:B36"/>
    <mergeCell ref="A62:B62"/>
    <mergeCell ref="A45:B45"/>
    <mergeCell ref="A46:B46"/>
    <mergeCell ref="A54:B54"/>
    <mergeCell ref="A60:B60"/>
    <mergeCell ref="A59:B59"/>
    <mergeCell ref="A58:B58"/>
    <mergeCell ref="A57:B57"/>
    <mergeCell ref="A61:B61"/>
    <mergeCell ref="A55:B55"/>
    <mergeCell ref="A56:B56"/>
    <mergeCell ref="A47:B47"/>
    <mergeCell ref="A48:B48"/>
    <mergeCell ref="A49:B49"/>
    <mergeCell ref="A27:B27"/>
    <mergeCell ref="A28:B28"/>
    <mergeCell ref="A29:B29"/>
    <mergeCell ref="A30:B30"/>
    <mergeCell ref="A31:B31"/>
    <mergeCell ref="A42:B42"/>
    <mergeCell ref="A43:B43"/>
    <mergeCell ref="A32:B32"/>
    <mergeCell ref="A33:B33"/>
    <mergeCell ref="A34:B34"/>
    <mergeCell ref="A37:B37"/>
    <mergeCell ref="A38:B38"/>
    <mergeCell ref="A39:B39"/>
    <mergeCell ref="A40:B40"/>
    <mergeCell ref="A41:B41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C1:E1"/>
    <mergeCell ref="A1:B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2:B2"/>
    <mergeCell ref="A3:B3"/>
    <mergeCell ref="A4:B4"/>
    <mergeCell ref="A5:B5"/>
    <mergeCell ref="A6:B6"/>
    <mergeCell ref="A50:B50"/>
    <mergeCell ref="A53:B53"/>
    <mergeCell ref="A44:B44"/>
    <mergeCell ref="A67:B67"/>
    <mergeCell ref="A68:B68"/>
    <mergeCell ref="A69:B69"/>
    <mergeCell ref="A70:B70"/>
    <mergeCell ref="A71:B71"/>
    <mergeCell ref="A63:B63"/>
    <mergeCell ref="A64:B64"/>
    <mergeCell ref="A65:B65"/>
    <mergeCell ref="A66:B66"/>
    <mergeCell ref="C104:D104"/>
    <mergeCell ref="C105:D105"/>
    <mergeCell ref="G96:G97"/>
    <mergeCell ref="H96:K96"/>
    <mergeCell ref="I102:I103"/>
    <mergeCell ref="J102:K103"/>
    <mergeCell ref="A102:E103"/>
    <mergeCell ref="A100:E100"/>
    <mergeCell ref="A97:E99"/>
    <mergeCell ref="I105:K105"/>
    <mergeCell ref="G99:K99"/>
    <mergeCell ref="G100:H101"/>
    <mergeCell ref="I100:K101"/>
    <mergeCell ref="G102:H103"/>
    <mergeCell ref="G104:H104"/>
    <mergeCell ref="G105:H105"/>
    <mergeCell ref="E104:F104"/>
    <mergeCell ref="E105:F105"/>
    <mergeCell ref="A93:B93"/>
    <mergeCell ref="A51:B51"/>
    <mergeCell ref="A52:B52"/>
    <mergeCell ref="A87:B87"/>
    <mergeCell ref="A88:B88"/>
    <mergeCell ref="A89:B89"/>
    <mergeCell ref="A90:B90"/>
    <mergeCell ref="A91:B91"/>
    <mergeCell ref="A92:B92"/>
    <mergeCell ref="A82:B82"/>
    <mergeCell ref="A83:B83"/>
    <mergeCell ref="A84:B84"/>
    <mergeCell ref="A85:B85"/>
    <mergeCell ref="A86:B86"/>
    <mergeCell ref="A77:B77"/>
    <mergeCell ref="A78:B78"/>
    <mergeCell ref="A79:B79"/>
    <mergeCell ref="A80:B80"/>
    <mergeCell ref="A81:B81"/>
    <mergeCell ref="A72:B72"/>
    <mergeCell ref="A73:B73"/>
    <mergeCell ref="A74:B74"/>
    <mergeCell ref="A75:B75"/>
    <mergeCell ref="A76:B76"/>
  </mergeCells>
  <dataValidations count="1">
    <dataValidation type="list" allowBlank="1" showInputMessage="1" showErrorMessage="1" sqref="H13:K14" xr:uid="{9AF6E1D3-8522-43EA-B2FA-699AD1872FD6}">
      <formula1>"Halifax,Dartmouth,Lower Sackville,Porter's Lake,New Glasgow,Sydney,Springhill,Truro,Sydney Mines,Windsor,Kingston,Elmsdale,Yarmouth,Glace Bay,New Minas,Bridgewater,Port Hawkesbury,Bridgetown,Amherst,Waycobah FN"</formula1>
    </dataValidation>
  </dataValidations>
  <pageMargins left="0.35433070866141736" right="0.19685039370078741" top="0.59055118110236227" bottom="0.59055118110236227" header="0.31496062992125984" footer="0.31496062992125984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Lit Order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</dc:creator>
  <cp:lastModifiedBy>David Burke</cp:lastModifiedBy>
  <cp:lastPrinted>2026-01-08T21:51:29Z</cp:lastPrinted>
  <dcterms:created xsi:type="dcterms:W3CDTF">2011-05-14T12:54:33Z</dcterms:created>
  <dcterms:modified xsi:type="dcterms:W3CDTF">2026-03-25T16:23:08Z</dcterms:modified>
</cp:coreProperties>
</file>